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2"/>
  <workbookPr/>
  <mc:AlternateContent xmlns:mc="http://schemas.openxmlformats.org/markup-compatibility/2006">
    <mc:Choice Requires="x15">
      <x15ac:absPath xmlns:x15ac="http://schemas.microsoft.com/office/spreadsheetml/2010/11/ac" url="C:\Users\sagaber\Desktop\KVALITETA ŠANEL\2. VREDNOVANJE NOVIH STUDIJSKIH PROGRAMA\1. OBRASCI\"/>
    </mc:Choice>
  </mc:AlternateContent>
  <xr:revisionPtr revIDLastSave="0" documentId="8_{0F8E2BD6-67C7-4A02-B9A9-6DE9B1C60386}" xr6:coauthVersionLast="36" xr6:coauthVersionMax="36" xr10:uidLastSave="{00000000-0000-0000-0000-000000000000}"/>
  <bookViews>
    <workbookView xWindow="32760" yWindow="32760" windowWidth="24000" windowHeight="9735" activeTab="3"/>
  </bookViews>
  <sheets>
    <sheet name="prihodirashodi" sheetId="1" r:id="rId1"/>
    <sheet name="izvori" sheetId="2" r:id="rId2"/>
    <sheet name="rashodiizvori" sheetId="3" r:id="rId3"/>
    <sheet name="trošak po kolegiju" sheetId="4" r:id="rId4"/>
  </sheets>
  <definedNames>
    <definedName name="_ftn1" localSheetId="0">prihodirashodi!$B$154</definedName>
    <definedName name="_ftn2" localSheetId="0">prihodirashodi!$B$155</definedName>
    <definedName name="_ftn3" localSheetId="0">prihodirashodi!$B$156</definedName>
    <definedName name="_ftnref1" localSheetId="0">prihodirashodi!$D$9</definedName>
    <definedName name="_ftnref2" localSheetId="0">izvori!$D$10</definedName>
    <definedName name="_ftnref3" localSheetId="0">rashodiizvori!$D$9</definedName>
    <definedName name="_xlnm.Print_Area" localSheetId="3">'trošak po kolegiju'!$A$3:$F$36</definedName>
  </definedNames>
  <calcPr calcId="191029" concurrentCalc="0"/>
</workbook>
</file>

<file path=xl/calcChain.xml><?xml version="1.0" encoding="utf-8"?>
<calcChain xmlns="http://schemas.openxmlformats.org/spreadsheetml/2006/main">
  <c r="F48" i="4" l="1"/>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H65" i="3"/>
  <c r="H69" i="3"/>
  <c r="H73" i="3"/>
  <c r="H68" i="3"/>
  <c r="H64" i="3"/>
  <c r="H81" i="3"/>
  <c r="H85" i="3"/>
  <c r="G65" i="3"/>
  <c r="G69" i="3"/>
  <c r="G73" i="3"/>
  <c r="G68" i="3"/>
  <c r="G64" i="3"/>
  <c r="G81" i="3"/>
  <c r="G85" i="3"/>
  <c r="F65" i="3"/>
  <c r="F69" i="3"/>
  <c r="F73" i="3"/>
  <c r="F68" i="3"/>
  <c r="F64" i="3"/>
  <c r="F81" i="3"/>
  <c r="F85" i="3"/>
  <c r="F23" i="3"/>
  <c r="F52" i="3"/>
  <c r="F33" i="1"/>
  <c r="F37" i="1"/>
  <c r="E65" i="3"/>
  <c r="E69" i="3"/>
  <c r="E73" i="3"/>
  <c r="E68" i="3"/>
  <c r="E64" i="3"/>
  <c r="E81" i="3"/>
  <c r="E85" i="3"/>
  <c r="D65" i="3"/>
  <c r="D69" i="3"/>
  <c r="D73" i="3"/>
  <c r="D68" i="3"/>
  <c r="D81" i="3"/>
  <c r="D23" i="3"/>
  <c r="D52" i="3"/>
  <c r="D33" i="1"/>
  <c r="D37" i="1"/>
  <c r="H36" i="3"/>
  <c r="H40" i="3"/>
  <c r="H44" i="3"/>
  <c r="H39" i="3"/>
  <c r="H35" i="3"/>
  <c r="H52" i="3"/>
  <c r="H56" i="3"/>
  <c r="H23" i="3"/>
  <c r="H33" i="1"/>
  <c r="H37" i="1"/>
  <c r="G36" i="3"/>
  <c r="G7" i="3"/>
  <c r="G15" i="1"/>
  <c r="G40" i="3"/>
  <c r="G44" i="3"/>
  <c r="G39" i="3"/>
  <c r="G35" i="3"/>
  <c r="G52" i="3"/>
  <c r="G56" i="3"/>
  <c r="F36" i="3"/>
  <c r="F40" i="3"/>
  <c r="F44" i="3"/>
  <c r="F39" i="3"/>
  <c r="F35" i="3"/>
  <c r="F56" i="3"/>
  <c r="E36" i="3"/>
  <c r="E40" i="3"/>
  <c r="E44" i="3"/>
  <c r="E39" i="3"/>
  <c r="E52" i="3"/>
  <c r="D36" i="3"/>
  <c r="D40" i="3"/>
  <c r="D44" i="3"/>
  <c r="D39" i="3"/>
  <c r="D35" i="3"/>
  <c r="D56" i="3"/>
  <c r="E23" i="3"/>
  <c r="E33" i="1"/>
  <c r="E37" i="1"/>
  <c r="G23" i="3"/>
  <c r="G33" i="1"/>
  <c r="G37" i="1"/>
  <c r="E15" i="3"/>
  <c r="F15" i="3"/>
  <c r="F23" i="1"/>
  <c r="G15" i="3"/>
  <c r="H15" i="3"/>
  <c r="H11" i="3"/>
  <c r="H10" i="3"/>
  <c r="D15" i="3"/>
  <c r="D11" i="3"/>
  <c r="D10" i="3"/>
  <c r="E11" i="3"/>
  <c r="F11" i="3"/>
  <c r="F19" i="1"/>
  <c r="G11" i="3"/>
  <c r="G10" i="3"/>
  <c r="E10" i="3"/>
  <c r="E18" i="1"/>
  <c r="E7" i="3"/>
  <c r="E15" i="1"/>
  <c r="F7" i="3"/>
  <c r="H7" i="3"/>
  <c r="D7" i="3"/>
  <c r="D34" i="1"/>
  <c r="E34" i="1"/>
  <c r="F34" i="1"/>
  <c r="G34" i="1"/>
  <c r="H34" i="1"/>
  <c r="D35" i="1"/>
  <c r="E35" i="1"/>
  <c r="F35" i="1"/>
  <c r="G35" i="1"/>
  <c r="H35" i="1"/>
  <c r="D36" i="1"/>
  <c r="E36" i="1"/>
  <c r="F36" i="1"/>
  <c r="G36" i="1"/>
  <c r="H36" i="1"/>
  <c r="E6" i="1"/>
  <c r="E5" i="1"/>
  <c r="F6" i="1"/>
  <c r="F5" i="1"/>
  <c r="F41" i="1"/>
  <c r="G6" i="1"/>
  <c r="H6" i="1"/>
  <c r="H5" i="1"/>
  <c r="D6" i="1"/>
  <c r="E40" i="1"/>
  <c r="F40" i="1"/>
  <c r="G40" i="1"/>
  <c r="H40" i="1"/>
  <c r="D40" i="1"/>
  <c r="G5" i="1"/>
  <c r="G41" i="1"/>
  <c r="D15" i="1"/>
  <c r="H15" i="1"/>
  <c r="D16" i="1"/>
  <c r="E16" i="1"/>
  <c r="F16" i="1"/>
  <c r="G16" i="1"/>
  <c r="H16" i="1"/>
  <c r="D17" i="1"/>
  <c r="E17" i="1"/>
  <c r="F17" i="1"/>
  <c r="G17" i="1"/>
  <c r="H17" i="1"/>
  <c r="E19" i="1"/>
  <c r="H19" i="1"/>
  <c r="D20" i="1"/>
  <c r="E20" i="1"/>
  <c r="F20" i="1"/>
  <c r="G20" i="1"/>
  <c r="H20" i="1"/>
  <c r="D21" i="1"/>
  <c r="E21" i="1"/>
  <c r="F21" i="1"/>
  <c r="G21" i="1"/>
  <c r="H21" i="1"/>
  <c r="D22" i="1"/>
  <c r="E22" i="1"/>
  <c r="F22" i="1"/>
  <c r="G22" i="1"/>
  <c r="H22" i="1"/>
  <c r="E23" i="1"/>
  <c r="G23" i="1"/>
  <c r="H23" i="1"/>
  <c r="D24" i="1"/>
  <c r="E24" i="1"/>
  <c r="F24" i="1"/>
  <c r="G24" i="1"/>
  <c r="H24" i="1"/>
  <c r="D25" i="1"/>
  <c r="E25" i="1"/>
  <c r="F25" i="1"/>
  <c r="G25" i="1"/>
  <c r="H25" i="1"/>
  <c r="D26" i="1"/>
  <c r="E26" i="1"/>
  <c r="F26" i="1"/>
  <c r="G26" i="1"/>
  <c r="H26" i="1"/>
  <c r="D27" i="1"/>
  <c r="E27" i="1"/>
  <c r="F27" i="1"/>
  <c r="G27" i="1"/>
  <c r="H27" i="1"/>
  <c r="D28" i="1"/>
  <c r="E28" i="1"/>
  <c r="F28" i="1"/>
  <c r="G28" i="1"/>
  <c r="H28" i="1"/>
  <c r="D29" i="1"/>
  <c r="E29" i="1"/>
  <c r="F29" i="1"/>
  <c r="G29" i="1"/>
  <c r="H29" i="1"/>
  <c r="D30" i="1"/>
  <c r="E30" i="1"/>
  <c r="F30" i="1"/>
  <c r="G30" i="1"/>
  <c r="H30" i="1"/>
  <c r="E9" i="2"/>
  <c r="E6" i="2"/>
  <c r="E10" i="2"/>
  <c r="E12" i="2"/>
  <c r="F9" i="2"/>
  <c r="G9" i="2"/>
  <c r="H9" i="2"/>
  <c r="D9" i="2"/>
  <c r="F10" i="2"/>
  <c r="G10" i="2"/>
  <c r="H10" i="2"/>
  <c r="F6" i="2"/>
  <c r="F12" i="2"/>
  <c r="G6" i="2"/>
  <c r="G12" i="2"/>
  <c r="H6" i="2"/>
  <c r="H12" i="2"/>
  <c r="E41" i="1"/>
  <c r="E35" i="3"/>
  <c r="E56" i="3"/>
  <c r="H41" i="1"/>
  <c r="D12" i="2"/>
  <c r="D18" i="1"/>
  <c r="D6" i="3"/>
  <c r="G18" i="1"/>
  <c r="G6" i="3"/>
  <c r="H6" i="3"/>
  <c r="H18" i="1"/>
  <c r="D64" i="3"/>
  <c r="D85" i="3"/>
  <c r="D41" i="1"/>
  <c r="E6" i="3"/>
  <c r="D23" i="1"/>
  <c r="D19" i="1"/>
  <c r="F10" i="3"/>
  <c r="G19" i="1"/>
  <c r="F15" i="1"/>
  <c r="F18" i="1"/>
  <c r="F6" i="3"/>
  <c r="E27" i="3"/>
  <c r="E87" i="3"/>
  <c r="E14" i="1"/>
  <c r="H27" i="3"/>
  <c r="H87" i="3"/>
  <c r="H14" i="1"/>
  <c r="G14" i="1"/>
  <c r="G27" i="3"/>
  <c r="G87" i="3"/>
  <c r="D14" i="1"/>
  <c r="D27" i="3"/>
  <c r="D87" i="3"/>
  <c r="G42" i="1"/>
  <c r="G43" i="1"/>
  <c r="G31" i="1"/>
  <c r="E42" i="1"/>
  <c r="E43" i="1"/>
  <c r="E31" i="1"/>
  <c r="H42" i="1"/>
  <c r="H43" i="1"/>
  <c r="H31" i="1"/>
  <c r="F27" i="3"/>
  <c r="F87" i="3"/>
  <c r="F14" i="1"/>
  <c r="D42" i="1"/>
  <c r="D43" i="1"/>
  <c r="D31" i="1"/>
  <c r="F42" i="1"/>
  <c r="F43" i="1"/>
  <c r="F31" i="1"/>
</calcChain>
</file>

<file path=xl/sharedStrings.xml><?xml version="1.0" encoding="utf-8"?>
<sst xmlns="http://schemas.openxmlformats.org/spreadsheetml/2006/main" count="232" uniqueCount="94">
  <si>
    <t>PROJEKCIJA PRIHODA I RASHODA STUDIJSKOG PROGRAMA</t>
  </si>
  <si>
    <t>1.</t>
  </si>
  <si>
    <t>2.</t>
  </si>
  <si>
    <t>3.</t>
  </si>
  <si>
    <t>4.</t>
  </si>
  <si>
    <t>5.</t>
  </si>
  <si>
    <t>Prihodi poslovanja (ukupni)</t>
  </si>
  <si>
    <t>Pomoći iz inozemstva (darovnice) i od subjekata unutar općeg proračuna</t>
  </si>
  <si>
    <t>Pomoći od međunarodnih organizacija, institucija i tijela EU</t>
  </si>
  <si>
    <t>Pomoći iz gradskih, županijskih proračuna</t>
  </si>
  <si>
    <t>Prihodi od imovine (financijske)</t>
  </si>
  <si>
    <t>Prihodi od pruženih usluga na tržištu - školarine poslijediplomski specijalistički studiji</t>
  </si>
  <si>
    <t>Donacije od pravnih i fizičkih osoba izvan općeg proračuna</t>
  </si>
  <si>
    <t>Prihodi iz proračuna za financiranje redovite djelatnosti korisnika proračuna (subvencija participacije redovitih studenata u troškovima studija – «glavarine» 3.650kn)</t>
  </si>
  <si>
    <t>Rashodi poslovanja</t>
  </si>
  <si>
    <t>Rashodi za zaposlene (rad preko norme)</t>
  </si>
  <si>
    <t>Bruto plaće</t>
  </si>
  <si>
    <t>Doprinosi na plaće</t>
  </si>
  <si>
    <t xml:space="preserve">Materijalni rashodi (naknade troškova zsposlenima, materijal, energija, rashodi za usluge i ostali rashodi) </t>
  </si>
  <si>
    <t>Naknade troškova zaposlenima</t>
  </si>
  <si>
    <t>Službena putovanja</t>
  </si>
  <si>
    <t>Stručno usavršavanje zaposlenika</t>
  </si>
  <si>
    <t>Rashodi za materijal i energiju</t>
  </si>
  <si>
    <t>Rashodi za usluge</t>
  </si>
  <si>
    <t>Ugovori o djelu (vanjska suradnja)</t>
  </si>
  <si>
    <t>323 bez 32372</t>
  </si>
  <si>
    <t>Usluge</t>
  </si>
  <si>
    <t>Naknade troškova osobama izvan radnog odnosa (putni troškovi vanjska suradnja)</t>
  </si>
  <si>
    <t>Ostali rashodi</t>
  </si>
  <si>
    <t>Financijski rashodi (kamate i ostali financijski rashodi)</t>
  </si>
  <si>
    <t>Stipendije i školarine</t>
  </si>
  <si>
    <t xml:space="preserve">Višak/manjak prihoda poslovanja (6-3) </t>
  </si>
  <si>
    <t>Prihodi od prodaje nefinancijske imovine</t>
  </si>
  <si>
    <t>Rashodi za nabavu nefinancijske imovine (građevinski objekti, postrojenja, oprema, prijevozna sredstva, knjige i dr.)</t>
  </si>
  <si>
    <t>Postrojenja i oprema</t>
  </si>
  <si>
    <t>Knjige</t>
  </si>
  <si>
    <t>Ulaganja u računalne programe</t>
  </si>
  <si>
    <t>Višak/manjak prihoda od nefinancijske imovine (7-4)</t>
  </si>
  <si>
    <t xml:space="preserve">Primici od financijske imovine i zaduživanja </t>
  </si>
  <si>
    <t>Izdaci za financijsku imovinu i otplate zajmova</t>
  </si>
  <si>
    <t>Ukupni prihodi i primici</t>
  </si>
  <si>
    <t xml:space="preserve">Ukupni rashodi i izdaci </t>
  </si>
  <si>
    <t>Višak/manjak prihoda i primitaka</t>
  </si>
  <si>
    <t>Pri planskoj kalkulaciji potrebno je poštivati raspodjelu prihoda sukladno  Odluci o raspodjeli sredstava subvencije participacije redovitih studenata u troškovima studija,</t>
  </si>
  <si>
    <r>
      <t xml:space="preserve">Pravilniku o mjerilima i načinu korištenja namjenskih i vlastitih prihoda visokih učilišta </t>
    </r>
    <r>
      <rPr>
        <sz val="10"/>
        <color indexed="25"/>
        <rFont val="Arial"/>
        <family val="2"/>
      </rPr>
      <t xml:space="preserve">(u postupku donošenja) </t>
    </r>
    <r>
      <rPr>
        <sz val="10"/>
        <rFont val="Arial"/>
        <family val="2"/>
      </rPr>
      <t xml:space="preserve">te Pravilniku o financijskom poslovanju </t>
    </r>
    <r>
      <rPr>
        <sz val="10"/>
        <color indexed="25"/>
        <rFont val="Arial"/>
        <family val="2"/>
      </rPr>
      <t>(uskladit će se s Pravilnikom o mjerilima i načinu korištenja namjenskih i vlastitih prihoda visokih učilišta odmah po njegovom donošenju).</t>
    </r>
  </si>
  <si>
    <r>
      <t xml:space="preserve">U slučaju da se iz državnog proračuna (MZOŠ) očekuju dodatna sredstva za pokretanje novog studijskog programa, uz prihode od glavarina (3.650 kn), potrebno je  uvećati prihode ad. 671 te raspodjelu rashoda poslovanja ad. 3 i 4 </t>
    </r>
    <r>
      <rPr>
        <sz val="9.5"/>
        <rFont val="Arial"/>
        <family val="2"/>
      </rPr>
      <t>te se za iste uvećava izvor financiranja – državni proračun.</t>
    </r>
  </si>
  <si>
    <t>PROJEKCIJA IZVORA FINANCIRANJA PROGRAMA VISOKOG UČILIŠTA</t>
  </si>
  <si>
    <t>Državni proračun – MZOS - (subvencija participacije redovitih studenata u troškovima studija – «glavarine» 3.650kn)</t>
  </si>
  <si>
    <t>Državni proračun - Druga mjerodavna ministarstva i državne institucije</t>
  </si>
  <si>
    <t>Pomoći iz drugih proračuna (EU, županija, grad)</t>
  </si>
  <si>
    <t>Školarine, participacije studenata</t>
  </si>
  <si>
    <t>Donacije</t>
  </si>
  <si>
    <t>6.</t>
  </si>
  <si>
    <t>Ostali primici</t>
  </si>
  <si>
    <t>7.</t>
  </si>
  <si>
    <t>PROJEKCIJA RASHODA STUDIJSKOG PROGRAMA PO IZVORIMA FINANCIRANJA</t>
  </si>
  <si>
    <t>IZVOR: PRORAČUNSKA SREDSTVA (GLAVARINE)</t>
  </si>
  <si>
    <t>I</t>
  </si>
  <si>
    <t xml:space="preserve">Ukupni rashodi </t>
  </si>
  <si>
    <t>IZVOR: PARTICIPACIJE STUDENATA, ŠKOLARINE</t>
  </si>
  <si>
    <t>II</t>
  </si>
  <si>
    <t>Ukupni rashodi</t>
  </si>
  <si>
    <t>IZVOR: POMOĆI (EU, GRADSKI, ŽUPANIJSKI PRORAČUN)</t>
  </si>
  <si>
    <t>III</t>
  </si>
  <si>
    <t>SVEUKUPNI RASHODI (I + II + III)</t>
  </si>
  <si>
    <t>Po potrebi, istovjetno se utvrđuje raspodjela rashoda iz drugih izvora financiranja (donacije i sl.)</t>
  </si>
  <si>
    <t>Godina izvođenja studijskog programa</t>
  </si>
  <si>
    <t>Prihodi po posebnim propisima – participacije studenata u troškovima akreditiranih studijskih programa</t>
  </si>
  <si>
    <t xml:space="preserve">Napomene: </t>
  </si>
  <si>
    <t>1. Tablica je kumulativna</t>
  </si>
  <si>
    <t>Svekupno</t>
  </si>
  <si>
    <t>Napomena:</t>
  </si>
  <si>
    <t>Tablica se automatski generira temeljem podataka iz tablice na prvome listu</t>
  </si>
  <si>
    <t>2. Potrebno je ispuniti rubrike za područja 5, 6, 7 i 8; svi ostali iznosi generiraju se automatski iz tablice na trećem listu</t>
  </si>
  <si>
    <t>Višak/manjak primitaka od financijske imovine i obveza (8-5)</t>
  </si>
  <si>
    <t>3. U tablicu se NE SMIJU oduzimati ili dodavati retci</t>
  </si>
  <si>
    <t>Rashodi za stalno zaposlene nastavnike</t>
  </si>
  <si>
    <t>Rashodi za vanjske suradnike</t>
  </si>
  <si>
    <t>Naziv kolegija</t>
  </si>
  <si>
    <t>Vrsta nastave</t>
  </si>
  <si>
    <t>Broj grupa</t>
  </si>
  <si>
    <t>Broj sati</t>
  </si>
  <si>
    <t>Predstavlja li dodatni rad na ovome studiju rad preko norme? (DA/NE)</t>
  </si>
  <si>
    <t>Rashod za rad preko norme</t>
  </si>
  <si>
    <t>Rashod za broj sati</t>
  </si>
  <si>
    <t>Rashod za prijevoz i smještaj</t>
  </si>
  <si>
    <t>Rashodi se iskazuju u bruto iznosu!</t>
  </si>
  <si>
    <t>RASHOD PO KOLEGIJU I NASTAVNIKU</t>
  </si>
  <si>
    <t>P</t>
  </si>
  <si>
    <t>S</t>
  </si>
  <si>
    <t>V</t>
  </si>
  <si>
    <t>Ukupno norma sati</t>
  </si>
  <si>
    <t>Ukupno</t>
  </si>
  <si>
    <t>Nastavnik/
suradnik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</si>
</sst>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charset val="238"/>
    </font>
    <font>
      <sz val="10"/>
      <name val="Arial"/>
      <charset val="238"/>
    </font>
    <font>
      <sz val="12"/>
      <name val="Times New Roman"/>
      <family val="1"/>
    </font>
    <font>
      <sz val="10"/>
      <name val="Arial"/>
      <family val="2"/>
    </font>
    <font>
      <b/>
      <sz val="11"/>
      <color indexed="8"/>
      <name val="Arial"/>
      <family val="2"/>
    </font>
    <font>
      <b/>
      <sz val="10"/>
      <name val="Arial"/>
      <family val="2"/>
    </font>
    <font>
      <b/>
      <sz val="8"/>
      <name val="Arial"/>
      <family val="2"/>
    </font>
    <font>
      <b/>
      <sz val="9.5"/>
      <name val="Arial"/>
      <family val="2"/>
    </font>
    <font>
      <sz val="9.5"/>
      <name val="Arial"/>
      <family val="2"/>
    </font>
    <font>
      <sz val="10"/>
      <color indexed="25"/>
      <name val="Arial"/>
      <family val="2"/>
    </font>
    <font>
      <u/>
      <sz val="10"/>
      <color indexed="12"/>
      <name val="Arial"/>
      <charset val="238"/>
    </font>
    <font>
      <sz val="8"/>
      <name val="Arial"/>
      <charset val="238"/>
    </font>
    <font>
      <u/>
      <sz val="10"/>
      <color indexed="12"/>
      <name val="Arial"/>
      <family val="2"/>
    </font>
    <font>
      <sz val="12"/>
      <name val="Arial"/>
      <family val="2"/>
    </font>
    <font>
      <b/>
      <sz val="12"/>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name val="Arial"/>
      <family val="2"/>
    </font>
    <font>
      <b/>
      <sz val="10"/>
      <name val="Arial"/>
      <family val="2"/>
      <charset val="238"/>
    </font>
    <font>
      <b/>
      <sz val="12"/>
      <name val="Arial"/>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7"/>
        <bgColor indexed="64"/>
      </patternFill>
    </fill>
    <fill>
      <patternFill patternType="solid">
        <fgColor indexed="15"/>
        <bgColor indexed="64"/>
      </patternFill>
    </fill>
    <fill>
      <patternFill patternType="solid">
        <fgColor indexed="47"/>
        <bgColor indexed="64"/>
      </patternFill>
    </fill>
    <fill>
      <patternFill patternType="solid">
        <fgColor indexed="10"/>
        <bgColor indexed="64"/>
      </patternFill>
    </fill>
    <fill>
      <patternFill patternType="solid">
        <fgColor rgb="FF33CC33"/>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0"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122">
    <xf numFmtId="0" fontId="0" fillId="0" borderId="0" xfId="0"/>
    <xf numFmtId="0" fontId="2" fillId="0" borderId="0" xfId="0" applyFont="1"/>
    <xf numFmtId="0" fontId="3" fillId="0" borderId="0" xfId="0" applyFont="1"/>
    <xf numFmtId="0" fontId="6" fillId="24" borderId="10" xfId="0" applyFont="1" applyFill="1" applyBorder="1" applyAlignment="1">
      <alignment horizontal="center" wrapText="1"/>
    </xf>
    <xf numFmtId="0" fontId="7" fillId="0" borderId="11" xfId="0" applyFont="1" applyBorder="1" applyAlignment="1">
      <alignment vertical="top" wrapText="1"/>
    </xf>
    <xf numFmtId="0" fontId="7" fillId="0" borderId="10" xfId="0" applyFont="1" applyBorder="1" applyAlignment="1">
      <alignment vertical="top" wrapText="1"/>
    </xf>
    <xf numFmtId="0" fontId="7" fillId="0" borderId="10" xfId="0" applyFont="1" applyBorder="1" applyAlignment="1">
      <alignment horizontal="center" wrapText="1"/>
    </xf>
    <xf numFmtId="0" fontId="8" fillId="0" borderId="11" xfId="0" applyFont="1" applyBorder="1" applyAlignment="1">
      <alignment vertical="top" wrapText="1"/>
    </xf>
    <xf numFmtId="0" fontId="8" fillId="0" borderId="10" xfId="0" applyFont="1" applyBorder="1" applyAlignment="1">
      <alignment vertical="top" wrapText="1"/>
    </xf>
    <xf numFmtId="0" fontId="8" fillId="0" borderId="10" xfId="0" applyFont="1" applyBorder="1" applyAlignment="1">
      <alignment horizontal="center"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3" xfId="0" applyFont="1" applyBorder="1" applyAlignment="1">
      <alignment horizontal="center" wrapText="1"/>
    </xf>
    <xf numFmtId="0" fontId="7" fillId="25" borderId="11" xfId="0" applyFont="1" applyFill="1" applyBorder="1" applyAlignment="1">
      <alignment vertical="top" wrapText="1"/>
    </xf>
    <xf numFmtId="0" fontId="7" fillId="25" borderId="10" xfId="0" applyFont="1" applyFill="1" applyBorder="1" applyAlignment="1">
      <alignment vertical="top" wrapText="1"/>
    </xf>
    <xf numFmtId="0" fontId="7" fillId="25" borderId="10" xfId="0" applyFont="1" applyFill="1" applyBorder="1" applyAlignment="1">
      <alignment horizontal="center" wrapText="1"/>
    </xf>
    <xf numFmtId="0" fontId="3" fillId="0" borderId="0" xfId="0" applyFont="1" applyAlignment="1">
      <alignment horizontal="left" indent="6"/>
    </xf>
    <xf numFmtId="0" fontId="3" fillId="0" borderId="10" xfId="0" applyFont="1" applyBorder="1" applyAlignment="1">
      <alignment vertical="top" wrapText="1"/>
    </xf>
    <xf numFmtId="0" fontId="3" fillId="25" borderId="10" xfId="0" applyFont="1" applyFill="1" applyBorder="1" applyAlignment="1">
      <alignment vertical="top" wrapText="1"/>
    </xf>
    <xf numFmtId="0" fontId="5" fillId="0" borderId="11" xfId="0" applyFont="1" applyBorder="1" applyAlignment="1">
      <alignment vertical="top" wrapText="1"/>
    </xf>
    <xf numFmtId="0" fontId="6" fillId="0" borderId="10" xfId="0" applyFont="1" applyBorder="1" applyAlignment="1">
      <alignment horizontal="center" wrapText="1"/>
    </xf>
    <xf numFmtId="0" fontId="7" fillId="26" borderId="11" xfId="0" applyFont="1" applyFill="1" applyBorder="1" applyAlignment="1">
      <alignment vertical="top" wrapText="1"/>
    </xf>
    <xf numFmtId="0" fontId="7" fillId="26" borderId="10" xfId="0" applyFont="1" applyFill="1" applyBorder="1" applyAlignment="1">
      <alignment vertical="top" wrapText="1"/>
    </xf>
    <xf numFmtId="0" fontId="7" fillId="26" borderId="10" xfId="0" applyFont="1" applyFill="1" applyBorder="1" applyAlignment="1">
      <alignment horizontal="center" wrapText="1"/>
    </xf>
    <xf numFmtId="0" fontId="8" fillId="26" borderId="11" xfId="0" applyFont="1" applyFill="1" applyBorder="1" applyAlignment="1">
      <alignment vertical="top" wrapText="1"/>
    </xf>
    <xf numFmtId="0" fontId="8" fillId="26" borderId="10" xfId="0" applyFont="1" applyFill="1" applyBorder="1" applyAlignment="1">
      <alignment vertical="top" wrapText="1"/>
    </xf>
    <xf numFmtId="0" fontId="8" fillId="26" borderId="10" xfId="0" applyFont="1" applyFill="1" applyBorder="1" applyAlignment="1">
      <alignment horizontal="center" wrapText="1"/>
    </xf>
    <xf numFmtId="0" fontId="8" fillId="0" borderId="14" xfId="0" applyFont="1" applyBorder="1" applyAlignment="1">
      <alignment horizontal="center" wrapText="1"/>
    </xf>
    <xf numFmtId="0" fontId="8" fillId="0" borderId="14" xfId="0" applyFont="1" applyBorder="1" applyAlignment="1">
      <alignment vertical="top" wrapText="1"/>
    </xf>
    <xf numFmtId="0" fontId="3" fillId="0" borderId="0" xfId="0" applyFont="1" applyAlignment="1">
      <alignment horizontal="left"/>
    </xf>
    <xf numFmtId="0" fontId="3" fillId="0" borderId="0" xfId="0" applyFont="1" applyAlignment="1">
      <alignment wrapText="1"/>
    </xf>
    <xf numFmtId="0" fontId="0" fillId="0" borderId="0" xfId="0" applyAlignment="1">
      <alignment wrapText="1"/>
    </xf>
    <xf numFmtId="0" fontId="6" fillId="24" borderId="15" xfId="0" applyFont="1" applyFill="1" applyBorder="1" applyAlignment="1">
      <alignment horizontal="center" wrapText="1"/>
    </xf>
    <xf numFmtId="0" fontId="6" fillId="24" borderId="16" xfId="0" applyFont="1" applyFill="1" applyBorder="1" applyAlignment="1">
      <alignment horizontal="center" wrapText="1"/>
    </xf>
    <xf numFmtId="0" fontId="6" fillId="24" borderId="17" xfId="0" applyFont="1" applyFill="1" applyBorder="1" applyAlignment="1">
      <alignment horizontal="center"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5" fillId="0" borderId="0" xfId="0" applyFont="1"/>
    <xf numFmtId="0" fontId="5" fillId="0" borderId="0" xfId="0" applyFont="1" applyAlignment="1">
      <alignment horizontal="left"/>
    </xf>
    <xf numFmtId="0" fontId="13" fillId="0" borderId="0" xfId="0" applyFont="1"/>
    <xf numFmtId="0" fontId="12" fillId="0" borderId="0" xfId="34" applyFont="1" applyAlignment="1" applyProtection="1"/>
    <xf numFmtId="0" fontId="3" fillId="0" borderId="0" xfId="0" applyFont="1" applyBorder="1"/>
    <xf numFmtId="0" fontId="7" fillId="0" borderId="0" xfId="0" applyFont="1" applyBorder="1" applyAlignment="1">
      <alignment vertical="top" wrapText="1"/>
    </xf>
    <xf numFmtId="0" fontId="7" fillId="0" borderId="0" xfId="0" applyFont="1" applyBorder="1" applyAlignment="1">
      <alignment horizontal="center" wrapText="1"/>
    </xf>
    <xf numFmtId="0" fontId="7" fillId="26" borderId="15" xfId="0" applyFont="1" applyFill="1" applyBorder="1" applyAlignment="1">
      <alignment vertical="top" wrapText="1"/>
    </xf>
    <xf numFmtId="0" fontId="7" fillId="26" borderId="16" xfId="0" applyFont="1" applyFill="1" applyBorder="1" applyAlignment="1">
      <alignment vertical="top" wrapText="1"/>
    </xf>
    <xf numFmtId="0" fontId="7" fillId="26" borderId="16" xfId="0" applyFont="1" applyFill="1" applyBorder="1" applyAlignment="1">
      <alignment horizontal="center"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6" xfId="0" applyFont="1" applyBorder="1" applyAlignment="1">
      <alignment horizontal="center" wrapText="1"/>
    </xf>
    <xf numFmtId="0" fontId="8" fillId="26" borderId="12" xfId="0" applyFont="1" applyFill="1" applyBorder="1" applyAlignment="1">
      <alignment vertical="top" wrapText="1"/>
    </xf>
    <xf numFmtId="0" fontId="8" fillId="26" borderId="13" xfId="0" applyFont="1" applyFill="1" applyBorder="1" applyAlignment="1">
      <alignment horizontal="center"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horizontal="center" wrapText="1"/>
    </xf>
    <xf numFmtId="0" fontId="8" fillId="26" borderId="13" xfId="0" applyFont="1" applyFill="1" applyBorder="1" applyAlignment="1">
      <alignment vertical="top" wrapText="1"/>
    </xf>
    <xf numFmtId="0" fontId="8" fillId="26" borderId="15" xfId="0" applyFont="1" applyFill="1" applyBorder="1" applyAlignment="1">
      <alignment vertical="top" wrapText="1"/>
    </xf>
    <xf numFmtId="0" fontId="8" fillId="27" borderId="15" xfId="0" applyFont="1" applyFill="1" applyBorder="1" applyAlignment="1">
      <alignment vertical="top" wrapText="1"/>
    </xf>
    <xf numFmtId="0" fontId="8" fillId="27" borderId="11" xfId="0" applyFont="1" applyFill="1" applyBorder="1" applyAlignment="1">
      <alignment vertical="top" wrapText="1"/>
    </xf>
    <xf numFmtId="0" fontId="8" fillId="27" borderId="10" xfId="0" applyFont="1" applyFill="1" applyBorder="1" applyAlignment="1">
      <alignment vertical="top" wrapText="1"/>
    </xf>
    <xf numFmtId="0" fontId="7" fillId="27" borderId="10" xfId="0" applyFont="1" applyFill="1" applyBorder="1" applyAlignment="1">
      <alignment vertical="top" wrapText="1"/>
    </xf>
    <xf numFmtId="0" fontId="7" fillId="27" borderId="15" xfId="0" applyFont="1" applyFill="1" applyBorder="1" applyAlignment="1">
      <alignment vertical="top" wrapText="1"/>
    </xf>
    <xf numFmtId="0" fontId="7" fillId="27" borderId="16" xfId="0" applyFont="1" applyFill="1" applyBorder="1" applyAlignment="1">
      <alignment vertical="top" wrapText="1"/>
    </xf>
    <xf numFmtId="0" fontId="7" fillId="27" borderId="11" xfId="0" applyFont="1" applyFill="1" applyBorder="1" applyAlignment="1">
      <alignment vertical="top" wrapText="1"/>
    </xf>
    <xf numFmtId="0" fontId="7" fillId="26" borderId="18" xfId="0" applyFont="1" applyFill="1" applyBorder="1" applyAlignment="1">
      <alignment vertical="top" wrapText="1"/>
    </xf>
    <xf numFmtId="0" fontId="6" fillId="26" borderId="15" xfId="0" applyFont="1" applyFill="1" applyBorder="1" applyAlignment="1">
      <alignment horizontal="center" wrapText="1"/>
    </xf>
    <xf numFmtId="0" fontId="6" fillId="26" borderId="16" xfId="0" applyFont="1" applyFill="1" applyBorder="1" applyAlignment="1">
      <alignment horizontal="center" wrapText="1"/>
    </xf>
    <xf numFmtId="0" fontId="6" fillId="26" borderId="17" xfId="0" applyFont="1" applyFill="1" applyBorder="1" applyAlignment="1">
      <alignment horizontal="center" wrapText="1"/>
    </xf>
    <xf numFmtId="0" fontId="7" fillId="27" borderId="18" xfId="0" applyFont="1" applyFill="1" applyBorder="1" applyAlignment="1">
      <alignment vertical="top" wrapText="1"/>
    </xf>
    <xf numFmtId="0" fontId="6" fillId="27" borderId="15" xfId="0" applyFont="1" applyFill="1" applyBorder="1" applyAlignment="1">
      <alignment horizontal="center" wrapText="1"/>
    </xf>
    <xf numFmtId="0" fontId="6" fillId="27" borderId="16" xfId="0" applyFont="1" applyFill="1" applyBorder="1" applyAlignment="1">
      <alignment horizontal="center" wrapText="1"/>
    </xf>
    <xf numFmtId="0" fontId="6" fillId="27" borderId="17" xfId="0" applyFont="1" applyFill="1" applyBorder="1" applyAlignment="1">
      <alignment horizontal="center" wrapText="1"/>
    </xf>
    <xf numFmtId="0" fontId="7" fillId="27" borderId="10" xfId="0" applyFont="1" applyFill="1" applyBorder="1" applyAlignment="1">
      <alignment horizontal="center" wrapText="1"/>
    </xf>
    <xf numFmtId="0" fontId="8" fillId="27" borderId="10" xfId="0" applyFont="1" applyFill="1" applyBorder="1" applyAlignment="1">
      <alignment horizontal="center" wrapText="1"/>
    </xf>
    <xf numFmtId="0" fontId="8" fillId="27" borderId="13" xfId="0" applyFont="1" applyFill="1" applyBorder="1" applyAlignment="1">
      <alignment horizontal="center" wrapText="1"/>
    </xf>
    <xf numFmtId="0" fontId="7" fillId="27" borderId="16" xfId="0" applyFont="1" applyFill="1" applyBorder="1" applyAlignment="1">
      <alignment horizontal="center" wrapText="1"/>
    </xf>
    <xf numFmtId="0" fontId="8" fillId="27" borderId="12" xfId="0" applyFont="1" applyFill="1" applyBorder="1" applyAlignment="1">
      <alignment vertical="top" wrapText="1"/>
    </xf>
    <xf numFmtId="0" fontId="7" fillId="0" borderId="0" xfId="0" applyFont="1" applyFill="1" applyBorder="1" applyAlignment="1">
      <alignment horizontal="center" wrapText="1"/>
    </xf>
    <xf numFmtId="0" fontId="8" fillId="27" borderId="13" xfId="0" applyFont="1" applyFill="1" applyBorder="1" applyAlignment="1">
      <alignment vertical="top" wrapText="1"/>
    </xf>
    <xf numFmtId="0" fontId="7" fillId="27" borderId="17" xfId="0" applyFont="1" applyFill="1" applyBorder="1" applyAlignment="1">
      <alignment horizontal="center" wrapText="1"/>
    </xf>
    <xf numFmtId="0" fontId="8" fillId="28" borderId="15" xfId="0" applyFont="1" applyFill="1" applyBorder="1" applyAlignment="1">
      <alignment vertical="top" wrapText="1"/>
    </xf>
    <xf numFmtId="0" fontId="7" fillId="28" borderId="16" xfId="0" applyFont="1" applyFill="1" applyBorder="1" applyAlignment="1">
      <alignment wrapText="1"/>
    </xf>
    <xf numFmtId="0" fontId="5" fillId="0" borderId="10" xfId="0" applyFont="1" applyBorder="1" applyAlignment="1">
      <alignment vertical="top" wrapText="1"/>
    </xf>
    <xf numFmtId="0" fontId="15" fillId="28" borderId="16" xfId="0" applyFont="1" applyFill="1" applyBorder="1" applyAlignment="1">
      <alignment vertical="top" wrapText="1"/>
    </xf>
    <xf numFmtId="0" fontId="14" fillId="0" borderId="0" xfId="0" applyFont="1"/>
    <xf numFmtId="0" fontId="15" fillId="0" borderId="0" xfId="0" applyFont="1"/>
    <xf numFmtId="49" fontId="15" fillId="24" borderId="19" xfId="0" applyNumberFormat="1" applyFont="1" applyFill="1" applyBorder="1" applyAlignment="1">
      <alignment horizontal="center" wrapText="1"/>
    </xf>
    <xf numFmtId="0" fontId="33" fillId="0" borderId="19" xfId="0" applyFont="1" applyBorder="1"/>
    <xf numFmtId="0" fontId="3" fillId="0" borderId="19" xfId="0" applyFont="1" applyBorder="1"/>
    <xf numFmtId="0" fontId="15" fillId="24" borderId="19" xfId="0" applyFont="1" applyFill="1" applyBorder="1" applyAlignment="1">
      <alignment horizontal="left" wrapText="1"/>
    </xf>
    <xf numFmtId="49" fontId="15" fillId="24" borderId="19" xfId="0" applyNumberFormat="1" applyFont="1" applyFill="1" applyBorder="1" applyAlignment="1">
      <alignment horizontal="left" wrapText="1"/>
    </xf>
    <xf numFmtId="0" fontId="34" fillId="0" borderId="0" xfId="0" applyFont="1"/>
    <xf numFmtId="0" fontId="5"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4" fillId="25" borderId="20" xfId="0" applyFont="1" applyFill="1" applyBorder="1" applyAlignment="1">
      <alignment horizontal="center" wrapText="1"/>
    </xf>
    <xf numFmtId="0" fontId="4" fillId="25" borderId="21" xfId="0" applyFont="1" applyFill="1" applyBorder="1" applyAlignment="1">
      <alignment horizontal="center" wrapText="1"/>
    </xf>
    <xf numFmtId="0" fontId="4" fillId="25" borderId="22" xfId="0" applyFont="1" applyFill="1" applyBorder="1" applyAlignment="1">
      <alignment horizontal="center" wrapText="1"/>
    </xf>
    <xf numFmtId="0" fontId="5" fillId="24" borderId="14" xfId="0" applyFont="1" applyFill="1" applyBorder="1" applyAlignment="1">
      <alignment vertical="top" wrapText="1"/>
    </xf>
    <xf numFmtId="0" fontId="5" fillId="24" borderId="11" xfId="0" applyFont="1" applyFill="1" applyBorder="1" applyAlignment="1">
      <alignment vertical="top" wrapText="1"/>
    </xf>
    <xf numFmtId="0" fontId="6" fillId="24" borderId="14" xfId="0" applyFont="1" applyFill="1" applyBorder="1" applyAlignment="1">
      <alignment vertical="top" wrapText="1"/>
    </xf>
    <xf numFmtId="0" fontId="6" fillId="24" borderId="23" xfId="0" applyFont="1" applyFill="1" applyBorder="1" applyAlignment="1">
      <alignment vertical="top" wrapText="1"/>
    </xf>
    <xf numFmtId="0" fontId="5" fillId="24" borderId="24" xfId="0" applyFont="1" applyFill="1" applyBorder="1" applyAlignment="1">
      <alignment horizontal="center"/>
    </xf>
    <xf numFmtId="0" fontId="5" fillId="24" borderId="25" xfId="0" applyFont="1" applyFill="1" applyBorder="1" applyAlignment="1">
      <alignment horizontal="center"/>
    </xf>
    <xf numFmtId="0" fontId="4" fillId="25" borderId="20" xfId="0" applyFont="1" applyFill="1" applyBorder="1" applyAlignment="1">
      <alignment horizontal="center" vertical="top" wrapText="1"/>
    </xf>
    <xf numFmtId="0" fontId="4" fillId="25" borderId="21" xfId="0" applyFont="1" applyFill="1" applyBorder="1" applyAlignment="1">
      <alignment horizontal="center" vertical="top" wrapText="1"/>
    </xf>
    <xf numFmtId="0" fontId="4" fillId="25" borderId="25" xfId="0" applyFont="1" applyFill="1" applyBorder="1" applyAlignment="1">
      <alignment horizontal="center" vertical="top" wrapText="1"/>
    </xf>
    <xf numFmtId="0" fontId="4" fillId="25" borderId="26" xfId="0" applyFont="1" applyFill="1" applyBorder="1" applyAlignment="1">
      <alignment horizontal="center" vertical="top" wrapText="1"/>
    </xf>
    <xf numFmtId="0" fontId="6" fillId="24" borderId="24" xfId="0" applyFont="1" applyFill="1" applyBorder="1" applyAlignment="1">
      <alignment vertical="top" wrapText="1"/>
    </xf>
    <xf numFmtId="0" fontId="5" fillId="24" borderId="27" xfId="0" applyFont="1" applyFill="1" applyBorder="1" applyAlignment="1">
      <alignment horizontal="center"/>
    </xf>
    <xf numFmtId="0" fontId="5" fillId="24" borderId="18" xfId="0" applyFont="1" applyFill="1" applyBorder="1" applyAlignment="1">
      <alignment horizontal="center"/>
    </xf>
    <xf numFmtId="0" fontId="5" fillId="24" borderId="17" xfId="0" applyFont="1" applyFill="1" applyBorder="1" applyAlignment="1">
      <alignment horizontal="center"/>
    </xf>
    <xf numFmtId="0" fontId="4" fillId="25" borderId="25" xfId="0" applyFont="1" applyFill="1" applyBorder="1" applyAlignment="1">
      <alignment horizontal="center" wrapText="1"/>
    </xf>
    <xf numFmtId="0" fontId="4" fillId="25" borderId="26" xfId="0" applyFont="1" applyFill="1" applyBorder="1" applyAlignment="1">
      <alignment horizontal="center" wrapText="1"/>
    </xf>
    <xf numFmtId="0" fontId="6" fillId="24" borderId="11" xfId="0" applyFont="1" applyFill="1" applyBorder="1" applyAlignment="1">
      <alignment vertical="top" wrapText="1"/>
    </xf>
    <xf numFmtId="0" fontId="33" fillId="0" borderId="29" xfId="0" applyFont="1" applyBorder="1" applyAlignment="1"/>
    <xf numFmtId="0" fontId="3" fillId="0" borderId="30" xfId="0" applyFont="1" applyBorder="1" applyAlignment="1"/>
    <xf numFmtId="0" fontId="3" fillId="0" borderId="31" xfId="0" applyFont="1" applyBorder="1" applyAlignment="1"/>
    <xf numFmtId="0" fontId="35" fillId="0" borderId="28" xfId="0" applyFont="1" applyBorder="1" applyAlignment="1">
      <alignment horizontal="center"/>
    </xf>
    <xf numFmtId="49" fontId="15" fillId="29" borderId="19" xfId="0" applyNumberFormat="1" applyFont="1" applyFill="1" applyBorder="1" applyAlignment="1">
      <alignment horizont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4"/>
  <sheetViews>
    <sheetView topLeftCell="A43" workbookViewId="0">
      <selection activeCell="F9" sqref="F9"/>
    </sheetView>
  </sheetViews>
  <sheetFormatPr defaultRowHeight="12.75" x14ac:dyDescent="0.2"/>
  <cols>
    <col min="2" max="2" width="7.28515625" customWidth="1"/>
    <col min="3" max="3" width="30.85546875" customWidth="1"/>
  </cols>
  <sheetData>
    <row r="1" spans="2:15" ht="13.5" thickBot="1" x14ac:dyDescent="0.25"/>
    <row r="2" spans="2:15" ht="30" customHeight="1" thickBot="1" x14ac:dyDescent="0.3">
      <c r="B2" s="97" t="s">
        <v>0</v>
      </c>
      <c r="C2" s="98"/>
      <c r="D2" s="98"/>
      <c r="E2" s="98"/>
      <c r="F2" s="98"/>
      <c r="G2" s="98"/>
      <c r="H2" s="99"/>
      <c r="J2" s="40" t="s">
        <v>68</v>
      </c>
    </row>
    <row r="3" spans="2:15" ht="13.5" thickBot="1" x14ac:dyDescent="0.25">
      <c r="B3" s="100"/>
      <c r="C3" s="102"/>
      <c r="D3" s="104" t="s">
        <v>66</v>
      </c>
      <c r="E3" s="105"/>
      <c r="F3" s="105"/>
      <c r="G3" s="105"/>
      <c r="H3" s="105"/>
      <c r="J3" s="39" t="s">
        <v>69</v>
      </c>
      <c r="K3" s="39"/>
      <c r="L3" s="39"/>
      <c r="M3" s="39"/>
      <c r="N3" s="39"/>
      <c r="O3" s="39"/>
    </row>
    <row r="4" spans="2:15" ht="13.5" customHeight="1" thickBot="1" x14ac:dyDescent="0.25">
      <c r="B4" s="101"/>
      <c r="C4" s="103"/>
      <c r="D4" s="32" t="s">
        <v>1</v>
      </c>
      <c r="E4" s="33" t="s">
        <v>2</v>
      </c>
      <c r="F4" s="33" t="s">
        <v>3</v>
      </c>
      <c r="G4" s="33" t="s">
        <v>4</v>
      </c>
      <c r="H4" s="34" t="s">
        <v>5</v>
      </c>
      <c r="J4" s="94" t="s">
        <v>73</v>
      </c>
      <c r="K4" s="94"/>
      <c r="L4" s="94"/>
      <c r="M4" s="94"/>
      <c r="N4" s="94"/>
      <c r="O4" s="94"/>
    </row>
    <row r="5" spans="2:15" ht="25.5" customHeight="1" thickBot="1" x14ac:dyDescent="0.25">
      <c r="B5" s="4">
        <v>6</v>
      </c>
      <c r="C5" s="5" t="s">
        <v>6</v>
      </c>
      <c r="D5" s="6">
        <v>0</v>
      </c>
      <c r="E5" s="6">
        <f>SUM(E6:E13)</f>
        <v>0</v>
      </c>
      <c r="F5" s="6">
        <f>SUM(F6:F13)</f>
        <v>0</v>
      </c>
      <c r="G5" s="6">
        <f>SUM(G6:G13)</f>
        <v>0</v>
      </c>
      <c r="H5" s="6">
        <f>SUM(H6:H13)</f>
        <v>0</v>
      </c>
      <c r="J5" s="94"/>
      <c r="K5" s="94"/>
      <c r="L5" s="94"/>
      <c r="M5" s="94"/>
      <c r="N5" s="94"/>
      <c r="O5" s="94"/>
    </row>
    <row r="6" spans="2:15" ht="40.5" customHeight="1" thickBot="1" x14ac:dyDescent="0.25">
      <c r="B6" s="7">
        <v>63</v>
      </c>
      <c r="C6" s="8" t="s">
        <v>7</v>
      </c>
      <c r="D6" s="9">
        <f>SUM(D7:D8)</f>
        <v>0</v>
      </c>
      <c r="E6" s="9">
        <f>SUM(E7:E8)</f>
        <v>0</v>
      </c>
      <c r="F6" s="9">
        <f>SUM(F7:F8)</f>
        <v>0</v>
      </c>
      <c r="G6" s="9">
        <f>SUM(G7:G8)</f>
        <v>0</v>
      </c>
      <c r="H6" s="9">
        <f>SUM(H7:H8)</f>
        <v>0</v>
      </c>
      <c r="J6" s="39" t="s">
        <v>75</v>
      </c>
    </row>
    <row r="7" spans="2:15" ht="29.25" customHeight="1" thickBot="1" x14ac:dyDescent="0.25">
      <c r="B7" s="7">
        <v>632</v>
      </c>
      <c r="C7" s="8" t="s">
        <v>8</v>
      </c>
      <c r="D7" s="9"/>
      <c r="E7" s="9"/>
      <c r="F7" s="9"/>
      <c r="G7" s="9"/>
      <c r="H7" s="9"/>
    </row>
    <row r="8" spans="2:15" ht="27.75" customHeight="1" thickBot="1" x14ac:dyDescent="0.25">
      <c r="B8" s="7">
        <v>633</v>
      </c>
      <c r="C8" s="8" t="s">
        <v>9</v>
      </c>
      <c r="D8" s="9"/>
      <c r="E8" s="9"/>
      <c r="F8" s="9"/>
      <c r="G8" s="9"/>
      <c r="H8" s="9"/>
    </row>
    <row r="9" spans="2:15" ht="18" customHeight="1" thickBot="1" x14ac:dyDescent="0.25">
      <c r="B9" s="7">
        <v>64</v>
      </c>
      <c r="C9" s="8" t="s">
        <v>10</v>
      </c>
      <c r="D9" s="9"/>
      <c r="E9" s="9"/>
      <c r="F9" s="9"/>
      <c r="G9" s="9"/>
      <c r="H9" s="9"/>
    </row>
    <row r="10" spans="2:15" ht="42.75" customHeight="1" thickBot="1" x14ac:dyDescent="0.25">
      <c r="B10" s="28">
        <v>652</v>
      </c>
      <c r="C10" s="11" t="s">
        <v>67</v>
      </c>
      <c r="D10" s="27">
        <v>0</v>
      </c>
      <c r="E10" s="27"/>
      <c r="F10" s="27"/>
      <c r="G10" s="27"/>
      <c r="H10" s="27"/>
    </row>
    <row r="11" spans="2:15" ht="42.75" customHeight="1" thickBot="1" x14ac:dyDescent="0.25">
      <c r="B11" s="35">
        <v>661</v>
      </c>
      <c r="C11" s="36" t="s">
        <v>11</v>
      </c>
      <c r="D11" s="37"/>
      <c r="E11" s="37"/>
      <c r="F11" s="37"/>
      <c r="G11" s="37"/>
      <c r="H11" s="38"/>
    </row>
    <row r="12" spans="2:15" ht="31.5" customHeight="1" thickBot="1" x14ac:dyDescent="0.25">
      <c r="B12" s="7">
        <v>663</v>
      </c>
      <c r="C12" s="8" t="s">
        <v>12</v>
      </c>
      <c r="D12" s="9"/>
      <c r="E12" s="9"/>
      <c r="F12" s="9"/>
      <c r="G12" s="9"/>
      <c r="H12" s="9"/>
    </row>
    <row r="13" spans="2:15" ht="71.25" customHeight="1" thickBot="1" x14ac:dyDescent="0.25">
      <c r="B13" s="7">
        <v>671</v>
      </c>
      <c r="C13" s="8" t="s">
        <v>13</v>
      </c>
      <c r="D13" s="9">
        <v>0</v>
      </c>
      <c r="E13" s="9"/>
      <c r="F13" s="9"/>
      <c r="G13" s="9"/>
      <c r="H13" s="9"/>
    </row>
    <row r="14" spans="2:15" ht="17.25" customHeight="1" thickBot="1" x14ac:dyDescent="0.25">
      <c r="B14" s="4">
        <v>3</v>
      </c>
      <c r="C14" s="5" t="s">
        <v>14</v>
      </c>
      <c r="D14" s="6">
        <f>SUM(rashodiizvori!D6+rashodiizvori!D35+rashodiizvori!D64)</f>
        <v>0</v>
      </c>
      <c r="E14" s="6">
        <f>SUM(rashodiizvori!E6+rashodiizvori!E35+rashodiizvori!E64)</f>
        <v>0</v>
      </c>
      <c r="F14" s="6">
        <f>SUM(rashodiizvori!F6+rashodiizvori!F35+rashodiizvori!F64)</f>
        <v>0</v>
      </c>
      <c r="G14" s="6">
        <f>SUM(rashodiizvori!G6+rashodiizvori!G35+rashodiizvori!G64)</f>
        <v>0</v>
      </c>
      <c r="H14" s="6">
        <f>SUM(rashodiizvori!H6+rashodiizvori!H35+rashodiizvori!H64)</f>
        <v>0</v>
      </c>
    </row>
    <row r="15" spans="2:15" ht="26.25" customHeight="1" thickBot="1" x14ac:dyDescent="0.25">
      <c r="B15" s="7">
        <v>31</v>
      </c>
      <c r="C15" s="8" t="s">
        <v>15</v>
      </c>
      <c r="D15" s="6">
        <f>SUM(rashodiizvori!D7+rashodiizvori!D36+rashodiizvori!D65)</f>
        <v>0</v>
      </c>
      <c r="E15" s="6">
        <f>SUM(rashodiizvori!E7+rashodiizvori!E36+rashodiizvori!E65)</f>
        <v>0</v>
      </c>
      <c r="F15" s="6">
        <f>SUM(rashodiizvori!F7+rashodiizvori!F36+rashodiizvori!F65)</f>
        <v>0</v>
      </c>
      <c r="G15" s="6">
        <f>SUM(rashodiizvori!G7+rashodiizvori!G36+rashodiizvori!G65)</f>
        <v>0</v>
      </c>
      <c r="H15" s="6">
        <f>SUM(rashodiizvori!H7+rashodiizvori!H36+rashodiizvori!H65)</f>
        <v>0</v>
      </c>
    </row>
    <row r="16" spans="2:15" ht="15" customHeight="1" thickBot="1" x14ac:dyDescent="0.25">
      <c r="B16" s="7">
        <v>311</v>
      </c>
      <c r="C16" s="8" t="s">
        <v>16</v>
      </c>
      <c r="D16" s="6">
        <f>SUM(rashodiizvori!D8+rashodiizvori!D37+rashodiizvori!D66)</f>
        <v>0</v>
      </c>
      <c r="E16" s="6">
        <f>SUM(rashodiizvori!E8+rashodiizvori!E37+rashodiizvori!E66)</f>
        <v>0</v>
      </c>
      <c r="F16" s="6">
        <f>SUM(rashodiizvori!F8+rashodiizvori!F37+rashodiizvori!F66)</f>
        <v>0</v>
      </c>
      <c r="G16" s="6">
        <f>SUM(rashodiizvori!G8+rashodiizvori!G37+rashodiizvori!G66)</f>
        <v>0</v>
      </c>
      <c r="H16" s="6">
        <f>SUM(rashodiizvori!H8+rashodiizvori!H37+rashodiizvori!H66)</f>
        <v>0</v>
      </c>
    </row>
    <row r="17" spans="2:8" ht="15" customHeight="1" thickBot="1" x14ac:dyDescent="0.25">
      <c r="B17" s="7">
        <v>313</v>
      </c>
      <c r="C17" s="8" t="s">
        <v>17</v>
      </c>
      <c r="D17" s="6">
        <f>SUM(rashodiizvori!D9+rashodiizvori!D38+rashodiizvori!D67)</f>
        <v>0</v>
      </c>
      <c r="E17" s="6">
        <f>SUM(rashodiizvori!E9+rashodiizvori!E38+rashodiizvori!E67)</f>
        <v>0</v>
      </c>
      <c r="F17" s="6">
        <f>SUM(rashodiizvori!F9+rashodiizvori!F38+rashodiizvori!F67)</f>
        <v>0</v>
      </c>
      <c r="G17" s="6">
        <f>SUM(rashodiizvori!G9+rashodiizvori!G38+rashodiizvori!G67)</f>
        <v>0</v>
      </c>
      <c r="H17" s="6">
        <f>SUM(rashodiizvori!H9+rashodiizvori!H38+rashodiizvori!H67)</f>
        <v>0</v>
      </c>
    </row>
    <row r="18" spans="2:8" ht="55.5" customHeight="1" thickBot="1" x14ac:dyDescent="0.25">
      <c r="B18" s="7">
        <v>32</v>
      </c>
      <c r="C18" s="8" t="s">
        <v>18</v>
      </c>
      <c r="D18" s="6">
        <f>SUM(rashodiizvori!D10+rashodiizvori!D39+rashodiizvori!D68)</f>
        <v>0</v>
      </c>
      <c r="E18" s="6">
        <f>SUM(rashodiizvori!E10+rashodiizvori!E39+rashodiizvori!E68)</f>
        <v>0</v>
      </c>
      <c r="F18" s="6">
        <f>SUM(rashodiizvori!F10+rashodiizvori!F39+rashodiizvori!F68)</f>
        <v>0</v>
      </c>
      <c r="G18" s="6">
        <f>SUM(rashodiizvori!G10+rashodiizvori!G39+rashodiizvori!G68)</f>
        <v>0</v>
      </c>
      <c r="H18" s="6">
        <f>SUM(rashodiizvori!H10+rashodiizvori!H39+rashodiizvori!H68)</f>
        <v>0</v>
      </c>
    </row>
    <row r="19" spans="2:8" ht="15" customHeight="1" thickBot="1" x14ac:dyDescent="0.25">
      <c r="B19" s="7">
        <v>321</v>
      </c>
      <c r="C19" s="8" t="s">
        <v>19</v>
      </c>
      <c r="D19" s="6">
        <f>SUM(rashodiizvori!D11+rashodiizvori!D40+rashodiizvori!D69)</f>
        <v>0</v>
      </c>
      <c r="E19" s="6">
        <f>SUM(rashodiizvori!E11+rashodiizvori!E40+rashodiizvori!E69)</f>
        <v>0</v>
      </c>
      <c r="F19" s="6">
        <f>SUM(rashodiizvori!F11+rashodiizvori!F40+rashodiizvori!F69)</f>
        <v>0</v>
      </c>
      <c r="G19" s="6">
        <f>SUM(rashodiizvori!G11+rashodiizvori!G40+rashodiizvori!G69)</f>
        <v>0</v>
      </c>
      <c r="H19" s="6">
        <f>SUM(rashodiizvori!H11+rashodiizvori!H40+rashodiizvori!H69)</f>
        <v>0</v>
      </c>
    </row>
    <row r="20" spans="2:8" ht="16.5" customHeight="1" thickBot="1" x14ac:dyDescent="0.25">
      <c r="B20" s="7">
        <v>3211</v>
      </c>
      <c r="C20" s="8" t="s">
        <v>20</v>
      </c>
      <c r="D20" s="6">
        <f>SUM(rashodiizvori!D12+rashodiizvori!D41+rashodiizvori!D70)</f>
        <v>0</v>
      </c>
      <c r="E20" s="6">
        <f>SUM(rashodiizvori!E12+rashodiizvori!E41+rashodiizvori!E70)</f>
        <v>0</v>
      </c>
      <c r="F20" s="6">
        <f>SUM(rashodiizvori!F12+rashodiizvori!F41+rashodiizvori!F70)</f>
        <v>0</v>
      </c>
      <c r="G20" s="6">
        <f>SUM(rashodiizvori!G12+rashodiizvori!G41+rashodiizvori!G70)</f>
        <v>0</v>
      </c>
      <c r="H20" s="6">
        <f>SUM(rashodiizvori!H12+rashodiizvori!H41+rashodiizvori!H70)</f>
        <v>0</v>
      </c>
    </row>
    <row r="21" spans="2:8" ht="16.5" customHeight="1" thickBot="1" x14ac:dyDescent="0.25">
      <c r="B21" s="7">
        <v>3213</v>
      </c>
      <c r="C21" s="8" t="s">
        <v>21</v>
      </c>
      <c r="D21" s="6">
        <f>SUM(rashodiizvori!D13+rashodiizvori!D42+rashodiizvori!D71)</f>
        <v>0</v>
      </c>
      <c r="E21" s="6">
        <f>SUM(rashodiizvori!E13+rashodiizvori!E42+rashodiizvori!E71)</f>
        <v>0</v>
      </c>
      <c r="F21" s="6">
        <f>SUM(rashodiizvori!F13+rashodiizvori!F42+rashodiizvori!F71)</f>
        <v>0</v>
      </c>
      <c r="G21" s="6">
        <f>SUM(rashodiizvori!G13+rashodiizvori!G42+rashodiizvori!G71)</f>
        <v>0</v>
      </c>
      <c r="H21" s="6">
        <f>SUM(rashodiizvori!H13+rashodiizvori!H42+rashodiizvori!H71)</f>
        <v>0</v>
      </c>
    </row>
    <row r="22" spans="2:8" ht="17.25" customHeight="1" thickBot="1" x14ac:dyDescent="0.25">
      <c r="B22" s="7">
        <v>322</v>
      </c>
      <c r="C22" s="8" t="s">
        <v>22</v>
      </c>
      <c r="D22" s="6">
        <f>SUM(rashodiizvori!D14+rashodiizvori!D43+rashodiizvori!D72)</f>
        <v>0</v>
      </c>
      <c r="E22" s="6">
        <f>SUM(rashodiizvori!E14+rashodiizvori!E43+rashodiizvori!E72)</f>
        <v>0</v>
      </c>
      <c r="F22" s="6">
        <f>SUM(rashodiizvori!F14+rashodiizvori!F43+rashodiizvori!F72)</f>
        <v>0</v>
      </c>
      <c r="G22" s="6">
        <f>SUM(rashodiizvori!G14+rashodiizvori!G43+rashodiizvori!G72)</f>
        <v>0</v>
      </c>
      <c r="H22" s="6">
        <f>SUM(rashodiizvori!H14+rashodiizvori!H43+rashodiizvori!H72)</f>
        <v>0</v>
      </c>
    </row>
    <row r="23" spans="2:8" ht="15.75" customHeight="1" thickBot="1" x14ac:dyDescent="0.25">
      <c r="B23" s="7">
        <v>323</v>
      </c>
      <c r="C23" s="8" t="s">
        <v>23</v>
      </c>
      <c r="D23" s="6">
        <f>SUM(rashodiizvori!D15+rashodiizvori!D44+rashodiizvori!D73)</f>
        <v>0</v>
      </c>
      <c r="E23" s="6">
        <f>SUM(rashodiizvori!E15+rashodiizvori!E44+rashodiizvori!E73)</f>
        <v>0</v>
      </c>
      <c r="F23" s="6">
        <f>SUM(rashodiizvori!F15+rashodiizvori!F44+rashodiizvori!F73)</f>
        <v>0</v>
      </c>
      <c r="G23" s="6">
        <f>SUM(rashodiizvori!G15+rashodiizvori!G44+rashodiizvori!G73)</f>
        <v>0</v>
      </c>
      <c r="H23" s="6">
        <f>SUM(rashodiizvori!H15+rashodiizvori!H44+rashodiizvori!H73)</f>
        <v>0</v>
      </c>
    </row>
    <row r="24" spans="2:8" ht="16.5" customHeight="1" thickBot="1" x14ac:dyDescent="0.25">
      <c r="B24" s="7">
        <v>32372</v>
      </c>
      <c r="C24" s="8" t="s">
        <v>24</v>
      </c>
      <c r="D24" s="6">
        <f>SUM(rashodiizvori!D16+rashodiizvori!D45+rashodiizvori!D74)</f>
        <v>0</v>
      </c>
      <c r="E24" s="6">
        <f>SUM(rashodiizvori!E16+rashodiizvori!E45+rashodiizvori!E74)</f>
        <v>0</v>
      </c>
      <c r="F24" s="6">
        <f>SUM(rashodiizvori!F16+rashodiizvori!F45+rashodiizvori!F74)</f>
        <v>0</v>
      </c>
      <c r="G24" s="6">
        <f>SUM(rashodiizvori!G16+rashodiizvori!G45+rashodiizvori!G74)</f>
        <v>0</v>
      </c>
      <c r="H24" s="6">
        <f>SUM(rashodiizvori!H16+rashodiizvori!H45+rashodiizvori!H74)</f>
        <v>0</v>
      </c>
    </row>
    <row r="25" spans="2:8" ht="31.5" customHeight="1" thickBot="1" x14ac:dyDescent="0.25">
      <c r="B25" s="7" t="s">
        <v>25</v>
      </c>
      <c r="C25" s="8" t="s">
        <v>26</v>
      </c>
      <c r="D25" s="6">
        <f>SUM(rashodiizvori!D17+rashodiizvori!D46+rashodiizvori!D75)</f>
        <v>0</v>
      </c>
      <c r="E25" s="6">
        <f>SUM(rashodiizvori!E17+rashodiizvori!E46+rashodiizvori!E75)</f>
        <v>0</v>
      </c>
      <c r="F25" s="6">
        <f>SUM(rashodiizvori!F17+rashodiizvori!F46+rashodiizvori!F75)</f>
        <v>0</v>
      </c>
      <c r="G25" s="6">
        <f>SUM(rashodiizvori!G17+rashodiizvori!G46+rashodiizvori!G75)</f>
        <v>0</v>
      </c>
      <c r="H25" s="6">
        <f>SUM(rashodiizvori!H17+rashodiizvori!H46+rashodiizvori!H75)</f>
        <v>0</v>
      </c>
    </row>
    <row r="26" spans="2:8" ht="42.75" customHeight="1" thickBot="1" x14ac:dyDescent="0.25">
      <c r="B26" s="7">
        <v>324</v>
      </c>
      <c r="C26" s="8" t="s">
        <v>27</v>
      </c>
      <c r="D26" s="6">
        <f>SUM(rashodiizvori!D18+rashodiizvori!D47+rashodiizvori!D76)</f>
        <v>0</v>
      </c>
      <c r="E26" s="6">
        <f>SUM(rashodiizvori!E18+rashodiizvori!E47+rashodiizvori!E76)</f>
        <v>0</v>
      </c>
      <c r="F26" s="6">
        <f>SUM(rashodiizvori!F18+rashodiizvori!F47+rashodiizvori!F76)</f>
        <v>0</v>
      </c>
      <c r="G26" s="6">
        <f>SUM(rashodiizvori!G18+rashodiizvori!G47+rashodiizvori!G76)</f>
        <v>0</v>
      </c>
      <c r="H26" s="6">
        <f>SUM(rashodiizvori!H18+rashodiizvori!H47+rashodiizvori!H76)</f>
        <v>0</v>
      </c>
    </row>
    <row r="27" spans="2:8" ht="16.5" customHeight="1" thickBot="1" x14ac:dyDescent="0.25">
      <c r="B27" s="7">
        <v>329</v>
      </c>
      <c r="C27" s="8" t="s">
        <v>28</v>
      </c>
      <c r="D27" s="6">
        <f>SUM(rashodiizvori!D19+rashodiizvori!D48+rashodiizvori!D77)</f>
        <v>0</v>
      </c>
      <c r="E27" s="6">
        <f>SUM(rashodiizvori!E19+rashodiizvori!E48+rashodiizvori!E77)</f>
        <v>0</v>
      </c>
      <c r="F27" s="6">
        <f>SUM(rashodiizvori!F19+rashodiizvori!F48+rashodiizvori!F77)</f>
        <v>0</v>
      </c>
      <c r="G27" s="6">
        <f>SUM(rashodiizvori!G19+rashodiizvori!G48+rashodiizvori!G77)</f>
        <v>0</v>
      </c>
      <c r="H27" s="6">
        <f>SUM(rashodiizvori!H19+rashodiizvori!H48+rashodiizvori!H77)</f>
        <v>0</v>
      </c>
    </row>
    <row r="28" spans="2:8" ht="31.5" customHeight="1" thickBot="1" x14ac:dyDescent="0.25">
      <c r="B28" s="7">
        <v>34</v>
      </c>
      <c r="C28" s="8" t="s">
        <v>29</v>
      </c>
      <c r="D28" s="6">
        <f>SUM(rashodiizvori!D20+rashodiizvori!D49+rashodiizvori!D78)</f>
        <v>0</v>
      </c>
      <c r="E28" s="6">
        <f>SUM(rashodiizvori!E20+rashodiizvori!E49+rashodiizvori!E78)</f>
        <v>0</v>
      </c>
      <c r="F28" s="6">
        <f>SUM(rashodiizvori!F20+rashodiizvori!F49+rashodiizvori!F78)</f>
        <v>0</v>
      </c>
      <c r="G28" s="6">
        <f>SUM(rashodiizvori!G20+rashodiizvori!G49+rashodiizvori!G78)</f>
        <v>0</v>
      </c>
      <c r="H28" s="6">
        <f>SUM(rashodiizvori!H20+rashodiizvori!H49+rashodiizvori!H78)</f>
        <v>0</v>
      </c>
    </row>
    <row r="29" spans="2:8" ht="15.75" customHeight="1" thickBot="1" x14ac:dyDescent="0.25">
      <c r="B29" s="7">
        <v>37</v>
      </c>
      <c r="C29" s="8" t="s">
        <v>30</v>
      </c>
      <c r="D29" s="6">
        <f>SUM(rashodiizvori!D21+rashodiizvori!D50+rashodiizvori!D79)</f>
        <v>0</v>
      </c>
      <c r="E29" s="6">
        <f>SUM(rashodiizvori!E21+rashodiizvori!E50+rashodiizvori!E79)</f>
        <v>0</v>
      </c>
      <c r="F29" s="6">
        <f>SUM(rashodiizvori!F21+rashodiizvori!F50+rashodiizvori!F79)</f>
        <v>0</v>
      </c>
      <c r="G29" s="6">
        <f>SUM(rashodiizvori!G21+rashodiizvori!G50+rashodiizvori!G79)</f>
        <v>0</v>
      </c>
      <c r="H29" s="6">
        <f>SUM(rashodiizvori!H21+rashodiizvori!H50+rashodiizvori!H79)</f>
        <v>0</v>
      </c>
    </row>
    <row r="30" spans="2:8" ht="14.25" customHeight="1" thickBot="1" x14ac:dyDescent="0.25">
      <c r="B30" s="7">
        <v>38</v>
      </c>
      <c r="C30" s="8" t="s">
        <v>28</v>
      </c>
      <c r="D30" s="6">
        <f>SUM(rashodiizvori!D22+rashodiizvori!D51+rashodiizvori!D80)</f>
        <v>0</v>
      </c>
      <c r="E30" s="6">
        <f>SUM(rashodiizvori!E22+rashodiizvori!E51+rashodiizvori!E80)</f>
        <v>0</v>
      </c>
      <c r="F30" s="6">
        <f>SUM(rashodiizvori!F22+rashodiizvori!F51+rashodiizvori!F80)</f>
        <v>0</v>
      </c>
      <c r="G30" s="6">
        <f>SUM(rashodiizvori!G22+rashodiizvori!G51+rashodiizvori!G80)</f>
        <v>0</v>
      </c>
      <c r="H30" s="6">
        <f>SUM(rashodiizvori!H22+rashodiizvori!H51+rashodiizvori!H80)</f>
        <v>0</v>
      </c>
    </row>
    <row r="31" spans="2:8" ht="31.5" customHeight="1" thickBot="1" x14ac:dyDescent="0.25">
      <c r="B31" s="4"/>
      <c r="C31" s="5" t="s">
        <v>31</v>
      </c>
      <c r="D31" s="6">
        <f>D5-D14</f>
        <v>0</v>
      </c>
      <c r="E31" s="6">
        <f>E5-E14</f>
        <v>0</v>
      </c>
      <c r="F31" s="6">
        <f>F5-F14</f>
        <v>0</v>
      </c>
      <c r="G31" s="6">
        <f>G5-G14</f>
        <v>0</v>
      </c>
      <c r="H31" s="6">
        <f>H5-H14</f>
        <v>0</v>
      </c>
    </row>
    <row r="32" spans="2:8" ht="31.5" customHeight="1" thickBot="1" x14ac:dyDescent="0.25">
      <c r="B32" s="7">
        <v>7</v>
      </c>
      <c r="C32" s="8" t="s">
        <v>32</v>
      </c>
      <c r="D32" s="9"/>
      <c r="E32" s="9"/>
      <c r="F32" s="9"/>
      <c r="G32" s="9"/>
      <c r="H32" s="9"/>
    </row>
    <row r="33" spans="2:14" ht="53.25" customHeight="1" thickBot="1" x14ac:dyDescent="0.25">
      <c r="B33" s="7">
        <v>4</v>
      </c>
      <c r="C33" s="8" t="s">
        <v>33</v>
      </c>
      <c r="D33" s="6">
        <f>rashodiizvori!D23+rashodiizvori!D52+rashodiizvori!D81</f>
        <v>0</v>
      </c>
      <c r="E33" s="6">
        <f>rashodiizvori!E23+rashodiizvori!E52+rashodiizvori!E81</f>
        <v>0</v>
      </c>
      <c r="F33" s="6">
        <f>rashodiizvori!F23+rashodiizvori!F52+rashodiizvori!F81</f>
        <v>0</v>
      </c>
      <c r="G33" s="6">
        <f>rashodiizvori!G23+rashodiizvori!G52+rashodiizvori!G81</f>
        <v>0</v>
      </c>
      <c r="H33" s="6">
        <f>rashodiizvori!H23+rashodiizvori!H52+rashodiizvori!H81</f>
        <v>0</v>
      </c>
    </row>
    <row r="34" spans="2:14" ht="15.75" customHeight="1" thickBot="1" x14ac:dyDescent="0.25">
      <c r="B34" s="7">
        <v>422</v>
      </c>
      <c r="C34" s="8" t="s">
        <v>34</v>
      </c>
      <c r="D34" s="6">
        <f>rashodiizvori!D24+rashodiizvori!D53+rashodiizvori!D82</f>
        <v>0</v>
      </c>
      <c r="E34" s="6">
        <f>rashodiizvori!E24+rashodiizvori!E53+rashodiizvori!E82</f>
        <v>0</v>
      </c>
      <c r="F34" s="6">
        <f>rashodiizvori!F24+rashodiizvori!F53+rashodiizvori!F82</f>
        <v>0</v>
      </c>
      <c r="G34" s="6">
        <f>rashodiizvori!G24+rashodiizvori!G53+rashodiizvori!G82</f>
        <v>0</v>
      </c>
      <c r="H34" s="6">
        <f>rashodiizvori!H24+rashodiizvori!H53+rashodiizvori!H82</f>
        <v>0</v>
      </c>
    </row>
    <row r="35" spans="2:14" ht="15.75" customHeight="1" thickBot="1" x14ac:dyDescent="0.25">
      <c r="B35" s="7">
        <v>424</v>
      </c>
      <c r="C35" s="8" t="s">
        <v>35</v>
      </c>
      <c r="D35" s="6">
        <f>rashodiizvori!D25+rashodiizvori!D54+rashodiizvori!D83</f>
        <v>0</v>
      </c>
      <c r="E35" s="6">
        <f>rashodiizvori!E25+rashodiizvori!E54+rashodiizvori!E83</f>
        <v>0</v>
      </c>
      <c r="F35" s="6">
        <f>rashodiizvori!F25+rashodiizvori!F54+rashodiizvori!F83</f>
        <v>0</v>
      </c>
      <c r="G35" s="6">
        <f>rashodiizvori!G25+rashodiizvori!G54+rashodiizvori!G83</f>
        <v>0</v>
      </c>
      <c r="H35" s="6">
        <f>rashodiizvori!H25+rashodiizvori!H54+rashodiizvori!H83</f>
        <v>0</v>
      </c>
    </row>
    <row r="36" spans="2:14" ht="16.5" customHeight="1" thickBot="1" x14ac:dyDescent="0.25">
      <c r="B36" s="7">
        <v>426</v>
      </c>
      <c r="C36" s="8" t="s">
        <v>36</v>
      </c>
      <c r="D36" s="6">
        <f>rashodiizvori!D26+rashodiizvori!D55+rashodiizvori!D84</f>
        <v>0</v>
      </c>
      <c r="E36" s="6">
        <f>rashodiizvori!E26+rashodiizvori!E55+rashodiizvori!E84</f>
        <v>0</v>
      </c>
      <c r="F36" s="6">
        <f>rashodiizvori!F26+rashodiizvori!F55+rashodiizvori!F84</f>
        <v>0</v>
      </c>
      <c r="G36" s="6">
        <f>rashodiizvori!G26+rashodiizvori!G55+rashodiizvori!G84</f>
        <v>0</v>
      </c>
      <c r="H36" s="6">
        <f>rashodiizvori!H26+rashodiizvori!H55+rashodiizvori!H84</f>
        <v>0</v>
      </c>
    </row>
    <row r="37" spans="2:14" ht="31.5" customHeight="1" thickBot="1" x14ac:dyDescent="0.25">
      <c r="B37" s="4"/>
      <c r="C37" s="5" t="s">
        <v>37</v>
      </c>
      <c r="D37" s="6">
        <f>D32-D33</f>
        <v>0</v>
      </c>
      <c r="E37" s="6">
        <f>E32-E33</f>
        <v>0</v>
      </c>
      <c r="F37" s="6">
        <f>F32-F33</f>
        <v>0</v>
      </c>
      <c r="G37" s="6">
        <f>G32-G33</f>
        <v>0</v>
      </c>
      <c r="H37" s="6">
        <f>H32-H33</f>
        <v>0</v>
      </c>
    </row>
    <row r="38" spans="2:14" ht="27.75" customHeight="1" thickBot="1" x14ac:dyDescent="0.25">
      <c r="B38" s="7">
        <v>8</v>
      </c>
      <c r="C38" s="8" t="s">
        <v>38</v>
      </c>
      <c r="D38" s="9"/>
      <c r="E38" s="9"/>
      <c r="F38" s="9"/>
      <c r="G38" s="9"/>
      <c r="H38" s="9"/>
    </row>
    <row r="39" spans="2:14" ht="27.75" customHeight="1" thickBot="1" x14ac:dyDescent="0.25">
      <c r="B39" s="7">
        <v>5</v>
      </c>
      <c r="C39" s="8" t="s">
        <v>39</v>
      </c>
      <c r="D39" s="9"/>
      <c r="E39" s="9"/>
      <c r="F39" s="9"/>
      <c r="G39" s="9"/>
      <c r="H39" s="9"/>
    </row>
    <row r="40" spans="2:14" ht="31.5" customHeight="1" thickBot="1" x14ac:dyDescent="0.25">
      <c r="B40" s="4"/>
      <c r="C40" s="5" t="s">
        <v>74</v>
      </c>
      <c r="D40" s="6">
        <f>D38-D39</f>
        <v>0</v>
      </c>
      <c r="E40" s="6">
        <f>E38-E39</f>
        <v>0</v>
      </c>
      <c r="F40" s="6">
        <f>F38-F39</f>
        <v>0</v>
      </c>
      <c r="G40" s="6">
        <f>G38-G39</f>
        <v>0</v>
      </c>
      <c r="H40" s="6">
        <f>H38-H39</f>
        <v>0</v>
      </c>
    </row>
    <row r="41" spans="2:14" ht="16.5" customHeight="1" thickBot="1" x14ac:dyDescent="0.25">
      <c r="B41" s="13"/>
      <c r="C41" s="14" t="s">
        <v>40</v>
      </c>
      <c r="D41" s="15">
        <f>D5+D32+D38</f>
        <v>0</v>
      </c>
      <c r="E41" s="15">
        <f>E5+E32+E38</f>
        <v>0</v>
      </c>
      <c r="F41" s="15">
        <f>F5+F32+F38</f>
        <v>0</v>
      </c>
      <c r="G41" s="15">
        <f>G5+G32+G38</f>
        <v>0</v>
      </c>
      <c r="H41" s="15">
        <f>H5+H32+H38</f>
        <v>0</v>
      </c>
    </row>
    <row r="42" spans="2:14" ht="17.25" customHeight="1" thickBot="1" x14ac:dyDescent="0.25">
      <c r="B42" s="13"/>
      <c r="C42" s="14" t="s">
        <v>41</v>
      </c>
      <c r="D42" s="15">
        <f>D14+D33+D39</f>
        <v>0</v>
      </c>
      <c r="E42" s="15">
        <f>E14+E33+E39</f>
        <v>0</v>
      </c>
      <c r="F42" s="15">
        <f>F14+F33+F39</f>
        <v>0</v>
      </c>
      <c r="G42" s="15">
        <f>G14+G33+G39</f>
        <v>0</v>
      </c>
      <c r="H42" s="15">
        <f>H14+H33+H39</f>
        <v>0</v>
      </c>
    </row>
    <row r="43" spans="2:14" ht="16.5" customHeight="1" thickBot="1" x14ac:dyDescent="0.25">
      <c r="B43" s="13"/>
      <c r="C43" s="14" t="s">
        <v>42</v>
      </c>
      <c r="D43" s="15">
        <f>D41-D42</f>
        <v>0</v>
      </c>
      <c r="E43" s="15">
        <f>E41-E42</f>
        <v>0</v>
      </c>
      <c r="F43" s="15">
        <f>F41-F42</f>
        <v>0</v>
      </c>
      <c r="G43" s="15">
        <f>G41-G42</f>
        <v>0</v>
      </c>
      <c r="H43" s="15">
        <f>H41-H42</f>
        <v>0</v>
      </c>
    </row>
    <row r="44" spans="2:14" x14ac:dyDescent="0.2">
      <c r="B44" s="16"/>
    </row>
    <row r="45" spans="2:14" x14ac:dyDescent="0.2">
      <c r="B45" s="29" t="s">
        <v>43</v>
      </c>
    </row>
    <row r="46" spans="2:14" ht="28.5" customHeight="1" x14ac:dyDescent="0.2">
      <c r="B46" s="95" t="s">
        <v>44</v>
      </c>
      <c r="C46" s="96"/>
      <c r="D46" s="96"/>
      <c r="E46" s="96"/>
      <c r="F46" s="96"/>
      <c r="G46" s="96"/>
      <c r="H46" s="96"/>
      <c r="I46" s="96"/>
      <c r="J46" s="96"/>
      <c r="K46" s="96"/>
      <c r="L46" s="96"/>
      <c r="M46" s="96"/>
      <c r="N46" s="96"/>
    </row>
    <row r="47" spans="2:14" ht="31.5" customHeight="1" x14ac:dyDescent="0.2">
      <c r="B47" s="95" t="s">
        <v>45</v>
      </c>
      <c r="C47" s="96"/>
      <c r="D47" s="96"/>
      <c r="E47" s="96"/>
      <c r="F47" s="96"/>
      <c r="G47" s="96"/>
      <c r="H47" s="96"/>
      <c r="I47" s="96"/>
      <c r="J47" s="96"/>
      <c r="K47" s="96"/>
      <c r="L47" s="96"/>
      <c r="M47" s="96"/>
      <c r="N47" s="96"/>
    </row>
    <row r="48" spans="2:14" ht="31.5" customHeight="1" x14ac:dyDescent="0.2">
      <c r="B48" s="30"/>
      <c r="C48" s="31"/>
      <c r="D48" s="31"/>
      <c r="E48" s="31"/>
      <c r="F48" s="31"/>
      <c r="G48" s="31"/>
      <c r="H48" s="31"/>
      <c r="I48" s="31"/>
      <c r="J48" s="31"/>
      <c r="K48" s="31"/>
      <c r="L48" s="31"/>
      <c r="M48" s="31"/>
      <c r="N48" s="31"/>
    </row>
    <row r="49" spans="2:14" ht="31.5" customHeight="1" x14ac:dyDescent="0.2">
      <c r="B49" s="30"/>
      <c r="C49" s="31"/>
      <c r="D49" s="31"/>
      <c r="E49" s="31"/>
      <c r="F49" s="31"/>
      <c r="G49" s="31"/>
      <c r="H49" s="31"/>
      <c r="I49" s="31"/>
      <c r="J49" s="31"/>
      <c r="K49" s="31"/>
      <c r="L49" s="31"/>
      <c r="M49" s="31"/>
      <c r="N49" s="31"/>
    </row>
    <row r="50" spans="2:14" ht="31.5" customHeight="1" x14ac:dyDescent="0.2">
      <c r="B50" s="30"/>
      <c r="C50" s="31"/>
      <c r="D50" s="31"/>
      <c r="E50" s="31"/>
      <c r="F50" s="31"/>
      <c r="G50" s="31"/>
      <c r="H50" s="31"/>
      <c r="I50" s="31"/>
      <c r="J50" s="31"/>
      <c r="K50" s="31"/>
      <c r="L50" s="31"/>
      <c r="M50" s="31"/>
      <c r="N50" s="31"/>
    </row>
    <row r="51" spans="2:14" ht="12.75" customHeight="1" x14ac:dyDescent="0.2">
      <c r="B51" s="30"/>
      <c r="C51" s="31"/>
      <c r="D51" s="31"/>
      <c r="E51" s="31"/>
      <c r="F51" s="31"/>
      <c r="G51" s="31"/>
      <c r="H51" s="31"/>
      <c r="I51" s="31"/>
      <c r="J51" s="31"/>
      <c r="K51" s="31"/>
      <c r="L51" s="31"/>
      <c r="M51" s="31"/>
      <c r="N51" s="31"/>
    </row>
    <row r="52" spans="2:14" x14ac:dyDescent="0.2">
      <c r="B52" s="16"/>
    </row>
    <row r="53" spans="2:14" ht="30" customHeight="1" x14ac:dyDescent="0.2"/>
    <row r="63" spans="2:14" ht="15.75" x14ac:dyDescent="0.25">
      <c r="B63" s="1"/>
    </row>
    <row r="64" spans="2:14" ht="30" customHeight="1" x14ac:dyDescent="0.2"/>
  </sheetData>
  <mergeCells count="7">
    <mergeCell ref="J4:O5"/>
    <mergeCell ref="B46:N46"/>
    <mergeCell ref="B47:N47"/>
    <mergeCell ref="B2:H2"/>
    <mergeCell ref="B3:B4"/>
    <mergeCell ref="C3:C4"/>
    <mergeCell ref="D3:H3"/>
  </mergeCells>
  <phoneticPr fontId="1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workbookViewId="0">
      <selection activeCell="F16" sqref="F16"/>
    </sheetView>
  </sheetViews>
  <sheetFormatPr defaultRowHeight="12.75" x14ac:dyDescent="0.2"/>
  <cols>
    <col min="3" max="3" width="40.85546875" customWidth="1"/>
  </cols>
  <sheetData>
    <row r="2" spans="2:10" ht="13.5" thickBot="1" x14ac:dyDescent="0.25"/>
    <row r="3" spans="2:10" ht="15.75" thickBot="1" x14ac:dyDescent="0.25">
      <c r="B3" s="106" t="s">
        <v>46</v>
      </c>
      <c r="C3" s="107"/>
      <c r="D3" s="108"/>
      <c r="E3" s="108"/>
      <c r="F3" s="108"/>
      <c r="G3" s="108"/>
      <c r="H3" s="109"/>
      <c r="J3" s="39" t="s">
        <v>71</v>
      </c>
    </row>
    <row r="4" spans="2:10" ht="13.5" thickBot="1" x14ac:dyDescent="0.25">
      <c r="B4" s="100"/>
      <c r="C4" s="110"/>
      <c r="D4" s="111" t="s">
        <v>66</v>
      </c>
      <c r="E4" s="112"/>
      <c r="F4" s="112"/>
      <c r="G4" s="112"/>
      <c r="H4" s="113"/>
      <c r="J4" s="39" t="s">
        <v>72</v>
      </c>
    </row>
    <row r="5" spans="2:10" ht="13.5" thickBot="1" x14ac:dyDescent="0.25">
      <c r="B5" s="101"/>
      <c r="C5" s="103"/>
      <c r="D5" s="32" t="s">
        <v>1</v>
      </c>
      <c r="E5" s="33" t="s">
        <v>2</v>
      </c>
      <c r="F5" s="33" t="s">
        <v>3</v>
      </c>
      <c r="G5" s="33" t="s">
        <v>4</v>
      </c>
      <c r="H5" s="34" t="s">
        <v>5</v>
      </c>
    </row>
    <row r="6" spans="2:10" ht="39" thickBot="1" x14ac:dyDescent="0.25">
      <c r="B6" s="4" t="s">
        <v>1</v>
      </c>
      <c r="C6" s="5" t="s">
        <v>47</v>
      </c>
      <c r="D6" s="17">
        <v>0</v>
      </c>
      <c r="E6" s="17">
        <f>prihodirashodi!E13</f>
        <v>0</v>
      </c>
      <c r="F6" s="17">
        <f>prihodirashodi!F13</f>
        <v>0</v>
      </c>
      <c r="G6" s="17">
        <f>prihodirashodi!G13</f>
        <v>0</v>
      </c>
      <c r="H6" s="17">
        <f>prihodirashodi!H13</f>
        <v>0</v>
      </c>
    </row>
    <row r="7" spans="2:10" ht="30" customHeight="1" thickBot="1" x14ac:dyDescent="0.25">
      <c r="B7" s="7" t="s">
        <v>2</v>
      </c>
      <c r="C7" s="8" t="s">
        <v>48</v>
      </c>
      <c r="D7" s="17"/>
      <c r="E7" s="17"/>
      <c r="F7" s="17"/>
      <c r="G7" s="17"/>
      <c r="H7" s="17"/>
    </row>
    <row r="8" spans="2:10" ht="19.5" customHeight="1" thickBot="1" x14ac:dyDescent="0.25">
      <c r="B8" s="7" t="s">
        <v>3</v>
      </c>
      <c r="C8" s="8" t="s">
        <v>49</v>
      </c>
      <c r="D8" s="17"/>
      <c r="E8" s="17"/>
      <c r="F8" s="17"/>
      <c r="G8" s="17"/>
      <c r="H8" s="17"/>
    </row>
    <row r="9" spans="2:10" ht="18.75" customHeight="1" thickBot="1" x14ac:dyDescent="0.25">
      <c r="B9" s="4" t="s">
        <v>4</v>
      </c>
      <c r="C9" s="5" t="s">
        <v>50</v>
      </c>
      <c r="D9" s="17">
        <f>prihodirashodi!D10</f>
        <v>0</v>
      </c>
      <c r="E9" s="17">
        <f>prihodirashodi!E10</f>
        <v>0</v>
      </c>
      <c r="F9" s="17">
        <f>prihodirashodi!F10</f>
        <v>0</v>
      </c>
      <c r="G9" s="17">
        <f>prihodirashodi!G10</f>
        <v>0</v>
      </c>
      <c r="H9" s="17">
        <f>prihodirashodi!H10</f>
        <v>0</v>
      </c>
    </row>
    <row r="10" spans="2:10" ht="13.5" thickBot="1" x14ac:dyDescent="0.25">
      <c r="B10" s="7" t="s">
        <v>5</v>
      </c>
      <c r="C10" s="8" t="s">
        <v>51</v>
      </c>
      <c r="D10" s="17"/>
      <c r="E10" s="17">
        <f>prihodirashodi!E13</f>
        <v>0</v>
      </c>
      <c r="F10" s="17">
        <f>prihodirashodi!F13</f>
        <v>0</v>
      </c>
      <c r="G10" s="17">
        <f>prihodirashodi!G13</f>
        <v>0</v>
      </c>
      <c r="H10" s="17">
        <f>prihodirashodi!H13</f>
        <v>0</v>
      </c>
    </row>
    <row r="11" spans="2:10" ht="16.5" customHeight="1" thickBot="1" x14ac:dyDescent="0.25">
      <c r="B11" s="7" t="s">
        <v>52</v>
      </c>
      <c r="C11" s="8" t="s">
        <v>53</v>
      </c>
      <c r="D11" s="17"/>
      <c r="E11" s="17"/>
      <c r="F11" s="17"/>
      <c r="G11" s="17"/>
      <c r="H11" s="17"/>
    </row>
    <row r="12" spans="2:10" ht="18.75" customHeight="1" thickBot="1" x14ac:dyDescent="0.25">
      <c r="B12" s="13" t="s">
        <v>54</v>
      </c>
      <c r="C12" s="14" t="s">
        <v>70</v>
      </c>
      <c r="D12" s="18">
        <f>SUM(D6:D11)</f>
        <v>0</v>
      </c>
      <c r="E12" s="18">
        <f>SUM(E6:E11)</f>
        <v>0</v>
      </c>
      <c r="F12" s="18">
        <f>SUM(F6:F11)</f>
        <v>0</v>
      </c>
      <c r="G12" s="18">
        <f>SUM(G6:G11)</f>
        <v>0</v>
      </c>
      <c r="H12" s="18">
        <f>SUM(H6:H11)</f>
        <v>0</v>
      </c>
    </row>
  </sheetData>
  <mergeCells count="4">
    <mergeCell ref="B3:H3"/>
    <mergeCell ref="B4:B5"/>
    <mergeCell ref="C4:C5"/>
    <mergeCell ref="D4:H4"/>
  </mergeCells>
  <phoneticPr fontId="1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opLeftCell="A85" workbookViewId="0">
      <selection activeCell="E91" sqref="E91"/>
    </sheetView>
  </sheetViews>
  <sheetFormatPr defaultRowHeight="12.75" x14ac:dyDescent="0.2"/>
  <cols>
    <col min="1" max="2" width="9.140625" style="2"/>
    <col min="3" max="3" width="33.5703125" style="2" customWidth="1"/>
    <col min="4" max="16384" width="9.140625" style="2"/>
  </cols>
  <sheetData>
    <row r="1" spans="2:8" ht="13.5" thickBot="1" x14ac:dyDescent="0.25"/>
    <row r="2" spans="2:8" ht="15.75" thickBot="1" x14ac:dyDescent="0.3">
      <c r="B2" s="97" t="s">
        <v>55</v>
      </c>
      <c r="C2" s="98"/>
      <c r="D2" s="114"/>
      <c r="E2" s="114"/>
      <c r="F2" s="114"/>
      <c r="G2" s="114"/>
      <c r="H2" s="115"/>
    </row>
    <row r="3" spans="2:8" ht="13.5" thickBot="1" x14ac:dyDescent="0.25">
      <c r="B3" s="100"/>
      <c r="C3" s="110"/>
      <c r="D3" s="111" t="s">
        <v>66</v>
      </c>
      <c r="E3" s="112"/>
      <c r="F3" s="112"/>
      <c r="G3" s="112"/>
      <c r="H3" s="113"/>
    </row>
    <row r="4" spans="2:8" ht="13.5" thickBot="1" x14ac:dyDescent="0.25">
      <c r="B4" s="101"/>
      <c r="C4" s="116"/>
      <c r="D4" s="3" t="s">
        <v>1</v>
      </c>
      <c r="E4" s="3" t="s">
        <v>2</v>
      </c>
      <c r="F4" s="3" t="s">
        <v>3</v>
      </c>
      <c r="G4" s="3" t="s">
        <v>4</v>
      </c>
      <c r="H4" s="3" t="s">
        <v>5</v>
      </c>
    </row>
    <row r="5" spans="2:8" ht="27" customHeight="1" thickBot="1" x14ac:dyDescent="0.25">
      <c r="B5" s="19"/>
      <c r="C5" s="84" t="s">
        <v>56</v>
      </c>
      <c r="D5" s="20"/>
      <c r="E5" s="20"/>
      <c r="F5" s="20"/>
      <c r="G5" s="20"/>
      <c r="H5" s="20"/>
    </row>
    <row r="6" spans="2:8" ht="17.25" customHeight="1" thickBot="1" x14ac:dyDescent="0.25">
      <c r="B6" s="4">
        <v>3</v>
      </c>
      <c r="C6" s="5" t="s">
        <v>14</v>
      </c>
      <c r="D6" s="6">
        <f>SUM(D7+D10+D20+D21+D22)</f>
        <v>0</v>
      </c>
      <c r="E6" s="6">
        <f>SUM(E7+E10+E20+E21+E22)</f>
        <v>0</v>
      </c>
      <c r="F6" s="6">
        <f>SUM(F7+F10+F20+F21+F22)</f>
        <v>0</v>
      </c>
      <c r="G6" s="6">
        <f>SUM(G7+G10+G20+G21+G22)</f>
        <v>0</v>
      </c>
      <c r="H6" s="6">
        <f>SUM(H7+H10+H20+H21+H22)</f>
        <v>0</v>
      </c>
    </row>
    <row r="7" spans="2:8" ht="26.25" customHeight="1" thickBot="1" x14ac:dyDescent="0.25">
      <c r="B7" s="7">
        <v>31</v>
      </c>
      <c r="C7" s="8" t="s">
        <v>15</v>
      </c>
      <c r="D7" s="9">
        <f>D8+D9</f>
        <v>0</v>
      </c>
      <c r="E7" s="9">
        <f>E8+E9</f>
        <v>0</v>
      </c>
      <c r="F7" s="9">
        <f>F8+F9</f>
        <v>0</v>
      </c>
      <c r="G7" s="9">
        <f>G8+G9</f>
        <v>0</v>
      </c>
      <c r="H7" s="9">
        <f>H8+H9</f>
        <v>0</v>
      </c>
    </row>
    <row r="8" spans="2:8" ht="15" customHeight="1" thickBot="1" x14ac:dyDescent="0.25">
      <c r="B8" s="7">
        <v>311</v>
      </c>
      <c r="C8" s="8" t="s">
        <v>16</v>
      </c>
      <c r="D8" s="9"/>
      <c r="E8" s="9"/>
      <c r="F8" s="9"/>
      <c r="G8" s="9"/>
      <c r="H8" s="9"/>
    </row>
    <row r="9" spans="2:8" ht="14.25" customHeight="1" thickBot="1" x14ac:dyDescent="0.25">
      <c r="B9" s="7">
        <v>313</v>
      </c>
      <c r="C9" s="8" t="s">
        <v>17</v>
      </c>
      <c r="D9" s="9"/>
      <c r="E9" s="9"/>
      <c r="F9" s="9"/>
      <c r="G9" s="9"/>
      <c r="H9" s="9"/>
    </row>
    <row r="10" spans="2:8" ht="40.5" customHeight="1" thickBot="1" x14ac:dyDescent="0.25">
      <c r="B10" s="7">
        <v>32</v>
      </c>
      <c r="C10" s="8" t="s">
        <v>18</v>
      </c>
      <c r="D10" s="9">
        <f>D11+D14+D15+D18+D19</f>
        <v>0</v>
      </c>
      <c r="E10" s="9">
        <f>E11+E14+E15+E18+E19</f>
        <v>0</v>
      </c>
      <c r="F10" s="9">
        <f>F11+F14+F15+F18+F19</f>
        <v>0</v>
      </c>
      <c r="G10" s="9">
        <f>G11+G14+G15+G18+G19</f>
        <v>0</v>
      </c>
      <c r="H10" s="9">
        <f>H11+H14+H15+H18+H19</f>
        <v>0</v>
      </c>
    </row>
    <row r="11" spans="2:8" ht="14.25" customHeight="1" thickBot="1" x14ac:dyDescent="0.25">
      <c r="B11" s="7">
        <v>321</v>
      </c>
      <c r="C11" s="8" t="s">
        <v>19</v>
      </c>
      <c r="D11" s="9">
        <f>D12+D13</f>
        <v>0</v>
      </c>
      <c r="E11" s="9">
        <f>E12+E13</f>
        <v>0</v>
      </c>
      <c r="F11" s="9">
        <f>F12+F13</f>
        <v>0</v>
      </c>
      <c r="G11" s="9">
        <f>G12+G13</f>
        <v>0</v>
      </c>
      <c r="H11" s="9">
        <f>H12+H13</f>
        <v>0</v>
      </c>
    </row>
    <row r="12" spans="2:8" ht="14.25" customHeight="1" thickBot="1" x14ac:dyDescent="0.25">
      <c r="B12" s="7">
        <v>3211</v>
      </c>
      <c r="C12" s="8" t="s">
        <v>20</v>
      </c>
      <c r="D12" s="9"/>
      <c r="E12" s="9"/>
      <c r="F12" s="9"/>
      <c r="G12" s="9"/>
      <c r="H12" s="9"/>
    </row>
    <row r="13" spans="2:8" ht="15.75" customHeight="1" thickBot="1" x14ac:dyDescent="0.25">
      <c r="B13" s="7">
        <v>3213</v>
      </c>
      <c r="C13" s="8" t="s">
        <v>21</v>
      </c>
      <c r="D13" s="9"/>
      <c r="E13" s="9"/>
      <c r="F13" s="9"/>
      <c r="G13" s="9"/>
      <c r="H13" s="9"/>
    </row>
    <row r="14" spans="2:8" ht="14.25" customHeight="1" thickBot="1" x14ac:dyDescent="0.25">
      <c r="B14" s="7">
        <v>322</v>
      </c>
      <c r="C14" s="8" t="s">
        <v>22</v>
      </c>
      <c r="D14" s="9"/>
      <c r="E14" s="9"/>
      <c r="F14" s="9"/>
      <c r="G14" s="9"/>
      <c r="H14" s="9"/>
    </row>
    <row r="15" spans="2:8" ht="15.75" customHeight="1" thickBot="1" x14ac:dyDescent="0.25">
      <c r="B15" s="7">
        <v>323</v>
      </c>
      <c r="C15" s="8" t="s">
        <v>23</v>
      </c>
      <c r="D15" s="9">
        <f>D16+D17</f>
        <v>0</v>
      </c>
      <c r="E15" s="9">
        <f>E16+E17</f>
        <v>0</v>
      </c>
      <c r="F15" s="9">
        <f>F16+F17</f>
        <v>0</v>
      </c>
      <c r="G15" s="9">
        <f>G16+G17</f>
        <v>0</v>
      </c>
      <c r="H15" s="9">
        <f>H16+H17</f>
        <v>0</v>
      </c>
    </row>
    <row r="16" spans="2:8" ht="16.5" customHeight="1" thickBot="1" x14ac:dyDescent="0.25">
      <c r="B16" s="7">
        <v>32372</v>
      </c>
      <c r="C16" s="8" t="s">
        <v>24</v>
      </c>
      <c r="D16" s="9"/>
      <c r="E16" s="9"/>
      <c r="F16" s="9"/>
      <c r="G16" s="9"/>
      <c r="H16" s="9"/>
    </row>
    <row r="17" spans="1:8" ht="26.25" thickBot="1" x14ac:dyDescent="0.25">
      <c r="B17" s="7" t="s">
        <v>25</v>
      </c>
      <c r="C17" s="8" t="s">
        <v>26</v>
      </c>
      <c r="D17" s="9"/>
      <c r="E17" s="9"/>
      <c r="F17" s="9"/>
      <c r="G17" s="9"/>
      <c r="H17" s="9"/>
    </row>
    <row r="18" spans="1:8" ht="40.5" customHeight="1" thickBot="1" x14ac:dyDescent="0.25">
      <c r="B18" s="7">
        <v>324</v>
      </c>
      <c r="C18" s="8" t="s">
        <v>27</v>
      </c>
      <c r="D18" s="9"/>
      <c r="E18" s="9"/>
      <c r="F18" s="9"/>
      <c r="G18" s="9"/>
      <c r="H18" s="9"/>
    </row>
    <row r="19" spans="1:8" ht="14.25" customHeight="1" thickBot="1" x14ac:dyDescent="0.25">
      <c r="B19" s="7">
        <v>329</v>
      </c>
      <c r="C19" s="8" t="s">
        <v>28</v>
      </c>
      <c r="D19" s="9"/>
      <c r="E19" s="9"/>
      <c r="F19" s="9"/>
      <c r="G19" s="9"/>
      <c r="H19" s="9"/>
    </row>
    <row r="20" spans="1:8" ht="28.5" customHeight="1" thickBot="1" x14ac:dyDescent="0.25">
      <c r="B20" s="7">
        <v>34</v>
      </c>
      <c r="C20" s="8" t="s">
        <v>29</v>
      </c>
      <c r="D20" s="9"/>
      <c r="E20" s="9"/>
      <c r="F20" s="9"/>
      <c r="G20" s="9"/>
      <c r="H20" s="9"/>
    </row>
    <row r="21" spans="1:8" ht="16.5" customHeight="1" thickBot="1" x14ac:dyDescent="0.25">
      <c r="B21" s="7">
        <v>37</v>
      </c>
      <c r="C21" s="8" t="s">
        <v>30</v>
      </c>
      <c r="D21" s="9"/>
      <c r="E21" s="9"/>
      <c r="F21" s="9"/>
      <c r="G21" s="9"/>
      <c r="H21" s="9"/>
    </row>
    <row r="22" spans="1:8" ht="14.25" customHeight="1" thickBot="1" x14ac:dyDescent="0.25">
      <c r="B22" s="7">
        <v>38</v>
      </c>
      <c r="C22" s="8" t="s">
        <v>28</v>
      </c>
      <c r="D22" s="9"/>
      <c r="E22" s="9"/>
      <c r="F22" s="9"/>
      <c r="G22" s="9"/>
      <c r="H22" s="9"/>
    </row>
    <row r="23" spans="1:8" ht="54" customHeight="1" thickBot="1" x14ac:dyDescent="0.25">
      <c r="B23" s="7">
        <v>4</v>
      </c>
      <c r="C23" s="8" t="s">
        <v>33</v>
      </c>
      <c r="D23" s="9">
        <f>D24+D25+D26</f>
        <v>0</v>
      </c>
      <c r="E23" s="9">
        <f>E24+E25+E26</f>
        <v>0</v>
      </c>
      <c r="F23" s="9">
        <f>F24+F25+F26</f>
        <v>0</v>
      </c>
      <c r="G23" s="9">
        <f>G24+G25+G26</f>
        <v>0</v>
      </c>
      <c r="H23" s="9">
        <f>H24+H25+H26</f>
        <v>0</v>
      </c>
    </row>
    <row r="24" spans="1:8" ht="15" customHeight="1" thickBot="1" x14ac:dyDescent="0.25">
      <c r="B24" s="7">
        <v>422</v>
      </c>
      <c r="C24" s="8" t="s">
        <v>34</v>
      </c>
      <c r="D24" s="9"/>
      <c r="E24" s="9"/>
      <c r="F24" s="9"/>
      <c r="G24" s="9"/>
      <c r="H24" s="9"/>
    </row>
    <row r="25" spans="1:8" ht="13.5" thickBot="1" x14ac:dyDescent="0.25">
      <c r="B25" s="7">
        <v>424</v>
      </c>
      <c r="C25" s="8" t="s">
        <v>35</v>
      </c>
      <c r="D25" s="9"/>
      <c r="E25" s="9"/>
      <c r="F25" s="9"/>
      <c r="G25" s="9"/>
      <c r="H25" s="9"/>
    </row>
    <row r="26" spans="1:8" ht="17.25" customHeight="1" thickBot="1" x14ac:dyDescent="0.25">
      <c r="B26" s="10">
        <v>426</v>
      </c>
      <c r="C26" s="11" t="s">
        <v>36</v>
      </c>
      <c r="D26" s="12"/>
      <c r="E26" s="12"/>
      <c r="F26" s="12"/>
      <c r="G26" s="12"/>
      <c r="H26" s="12"/>
    </row>
    <row r="27" spans="1:8" ht="18" customHeight="1" thickBot="1" x14ac:dyDescent="0.25">
      <c r="B27" s="49" t="s">
        <v>57</v>
      </c>
      <c r="C27" s="50" t="s">
        <v>58</v>
      </c>
      <c r="D27" s="51">
        <f>D6+D23</f>
        <v>0</v>
      </c>
      <c r="E27" s="51">
        <f>E6+E23</f>
        <v>0</v>
      </c>
      <c r="F27" s="51">
        <f>F6+F23</f>
        <v>0</v>
      </c>
      <c r="G27" s="51">
        <f>G6+G23</f>
        <v>0</v>
      </c>
      <c r="H27" s="51">
        <f>H6+H23</f>
        <v>0</v>
      </c>
    </row>
    <row r="28" spans="1:8" ht="18" customHeight="1" x14ac:dyDescent="0.2">
      <c r="B28" s="44"/>
      <c r="C28" s="44"/>
      <c r="D28" s="45"/>
      <c r="E28" s="45"/>
      <c r="F28" s="45"/>
      <c r="G28" s="45"/>
      <c r="H28" s="45"/>
    </row>
    <row r="29" spans="1:8" ht="18" customHeight="1" x14ac:dyDescent="0.2">
      <c r="B29" s="44"/>
      <c r="C29" s="44"/>
      <c r="D29" s="45"/>
      <c r="E29" s="45"/>
      <c r="F29" s="45"/>
      <c r="G29" s="45"/>
      <c r="H29" s="45"/>
    </row>
    <row r="30" spans="1:8" ht="18" customHeight="1" thickBot="1" x14ac:dyDescent="0.25">
      <c r="B30" s="44"/>
      <c r="C30" s="44"/>
      <c r="D30" s="45"/>
      <c r="E30" s="45"/>
      <c r="F30" s="45"/>
      <c r="G30" s="45"/>
      <c r="H30" s="45"/>
    </row>
    <row r="31" spans="1:8" ht="18" customHeight="1" thickBot="1" x14ac:dyDescent="0.3">
      <c r="B31" s="97" t="s">
        <v>55</v>
      </c>
      <c r="C31" s="98"/>
      <c r="D31" s="114"/>
      <c r="E31" s="114"/>
      <c r="F31" s="114"/>
      <c r="G31" s="114"/>
      <c r="H31" s="115"/>
    </row>
    <row r="32" spans="1:8" ht="18" customHeight="1" thickBot="1" x14ac:dyDescent="0.25">
      <c r="A32" s="43"/>
      <c r="B32" s="100"/>
      <c r="C32" s="110"/>
      <c r="D32" s="111" t="s">
        <v>66</v>
      </c>
      <c r="E32" s="112"/>
      <c r="F32" s="112"/>
      <c r="G32" s="112"/>
      <c r="H32" s="113"/>
    </row>
    <row r="33" spans="1:8" ht="18" customHeight="1" thickBot="1" x14ac:dyDescent="0.25">
      <c r="A33" s="43"/>
      <c r="B33" s="101"/>
      <c r="C33" s="116"/>
      <c r="D33" s="3" t="s">
        <v>1</v>
      </c>
      <c r="E33" s="3" t="s">
        <v>2</v>
      </c>
      <c r="F33" s="3" t="s">
        <v>3</v>
      </c>
      <c r="G33" s="3" t="s">
        <v>4</v>
      </c>
      <c r="H33" s="3" t="s">
        <v>5</v>
      </c>
    </row>
    <row r="34" spans="1:8" ht="26.25" thickBot="1" x14ac:dyDescent="0.25">
      <c r="B34" s="46"/>
      <c r="C34" s="66" t="s">
        <v>59</v>
      </c>
      <c r="D34" s="67"/>
      <c r="E34" s="68"/>
      <c r="F34" s="68"/>
      <c r="G34" s="68"/>
      <c r="H34" s="69"/>
    </row>
    <row r="35" spans="1:8" ht="13.5" thickBot="1" x14ac:dyDescent="0.25">
      <c r="B35" s="21">
        <v>3</v>
      </c>
      <c r="C35" s="22" t="s">
        <v>14</v>
      </c>
      <c r="D35" s="23">
        <f>SUM(D36+D39+D49+D50+D51)</f>
        <v>0</v>
      </c>
      <c r="E35" s="23">
        <f>SUM(E36+E39+E49+E50+E51)</f>
        <v>0</v>
      </c>
      <c r="F35" s="23">
        <f>SUM(F36+F39+F49+F50+F51)</f>
        <v>0</v>
      </c>
      <c r="G35" s="23">
        <f>SUM(G36+G39+G49+G50+G51)</f>
        <v>0</v>
      </c>
      <c r="H35" s="23">
        <f>SUM(H36+H39+H49+H50+H51)</f>
        <v>0</v>
      </c>
    </row>
    <row r="36" spans="1:8" ht="27.75" customHeight="1" thickBot="1" x14ac:dyDescent="0.25">
      <c r="B36" s="24">
        <v>31</v>
      </c>
      <c r="C36" s="25" t="s">
        <v>15</v>
      </c>
      <c r="D36" s="26">
        <f>D37+D38</f>
        <v>0</v>
      </c>
      <c r="E36" s="26">
        <f>E37+E38</f>
        <v>0</v>
      </c>
      <c r="F36" s="26">
        <f>F37+F38</f>
        <v>0</v>
      </c>
      <c r="G36" s="26">
        <f>G37+G38</f>
        <v>0</v>
      </c>
      <c r="H36" s="26">
        <f>H37+H38</f>
        <v>0</v>
      </c>
    </row>
    <row r="37" spans="1:8" ht="14.25" customHeight="1" thickBot="1" x14ac:dyDescent="0.25">
      <c r="B37" s="24">
        <v>311</v>
      </c>
      <c r="C37" s="25" t="s">
        <v>16</v>
      </c>
      <c r="D37" s="26"/>
      <c r="E37" s="26"/>
      <c r="F37" s="26"/>
      <c r="G37" s="26"/>
      <c r="H37" s="26"/>
    </row>
    <row r="38" spans="1:8" ht="15.75" customHeight="1" thickBot="1" x14ac:dyDescent="0.25">
      <c r="B38" s="24">
        <v>313</v>
      </c>
      <c r="C38" s="25" t="s">
        <v>17</v>
      </c>
      <c r="D38" s="26"/>
      <c r="E38" s="26"/>
      <c r="F38" s="26"/>
      <c r="G38" s="26"/>
      <c r="H38" s="26"/>
    </row>
    <row r="39" spans="1:8" ht="42" customHeight="1" thickBot="1" x14ac:dyDescent="0.25">
      <c r="B39" s="24">
        <v>32</v>
      </c>
      <c r="C39" s="25" t="s">
        <v>18</v>
      </c>
      <c r="D39" s="26">
        <f>D40+D43+D44+D47+D48</f>
        <v>0</v>
      </c>
      <c r="E39" s="26">
        <f>E40+E43+E44+E47+E48</f>
        <v>0</v>
      </c>
      <c r="F39" s="26">
        <f>F40+F43+F44+F47+F48</f>
        <v>0</v>
      </c>
      <c r="G39" s="26">
        <f>G40+G43+G44+G47+G48</f>
        <v>0</v>
      </c>
      <c r="H39" s="26">
        <f>H40+H43+H44+H47+H48</f>
        <v>0</v>
      </c>
    </row>
    <row r="40" spans="1:8" ht="14.25" customHeight="1" thickBot="1" x14ac:dyDescent="0.25">
      <c r="B40" s="24">
        <v>321</v>
      </c>
      <c r="C40" s="25" t="s">
        <v>19</v>
      </c>
      <c r="D40" s="26">
        <f>D41+D42</f>
        <v>0</v>
      </c>
      <c r="E40" s="26">
        <f>E41+E42</f>
        <v>0</v>
      </c>
      <c r="F40" s="26">
        <f>F41+F42</f>
        <v>0</v>
      </c>
      <c r="G40" s="26">
        <f>G41+G42</f>
        <v>0</v>
      </c>
      <c r="H40" s="26">
        <f>H41+H42</f>
        <v>0</v>
      </c>
    </row>
    <row r="41" spans="1:8" ht="16.5" customHeight="1" thickBot="1" x14ac:dyDescent="0.25">
      <c r="B41" s="24">
        <v>3211</v>
      </c>
      <c r="C41" s="25" t="s">
        <v>20</v>
      </c>
      <c r="D41" s="26"/>
      <c r="E41" s="26"/>
      <c r="F41" s="26"/>
      <c r="G41" s="26"/>
      <c r="H41" s="26"/>
    </row>
    <row r="42" spans="1:8" ht="15.75" customHeight="1" thickBot="1" x14ac:dyDescent="0.25">
      <c r="B42" s="24">
        <v>3213</v>
      </c>
      <c r="C42" s="25" t="s">
        <v>21</v>
      </c>
      <c r="D42" s="26"/>
      <c r="E42" s="26"/>
      <c r="F42" s="26"/>
      <c r="G42" s="26"/>
      <c r="H42" s="26"/>
    </row>
    <row r="43" spans="1:8" ht="15.75" customHeight="1" thickBot="1" x14ac:dyDescent="0.25">
      <c r="B43" s="24">
        <v>322</v>
      </c>
      <c r="C43" s="25" t="s">
        <v>22</v>
      </c>
      <c r="D43" s="26"/>
      <c r="E43" s="26"/>
      <c r="F43" s="26"/>
      <c r="G43" s="26"/>
      <c r="H43" s="26"/>
    </row>
    <row r="44" spans="1:8" ht="15" customHeight="1" thickBot="1" x14ac:dyDescent="0.25">
      <c r="B44" s="24">
        <v>323</v>
      </c>
      <c r="C44" s="25" t="s">
        <v>23</v>
      </c>
      <c r="D44" s="26">
        <f>D45+D46</f>
        <v>0</v>
      </c>
      <c r="E44" s="26">
        <f>E45+E46</f>
        <v>0</v>
      </c>
      <c r="F44" s="26">
        <f>F45+F46</f>
        <v>0</v>
      </c>
      <c r="G44" s="26">
        <f>G45+G46</f>
        <v>0</v>
      </c>
      <c r="H44" s="26">
        <f>H45+H46</f>
        <v>0</v>
      </c>
    </row>
    <row r="45" spans="1:8" ht="16.5" customHeight="1" thickBot="1" x14ac:dyDescent="0.25">
      <c r="B45" s="24">
        <v>32372</v>
      </c>
      <c r="C45" s="25" t="s">
        <v>24</v>
      </c>
      <c r="D45" s="26"/>
      <c r="E45" s="26"/>
      <c r="F45" s="26"/>
      <c r="G45" s="26"/>
      <c r="H45" s="26"/>
    </row>
    <row r="46" spans="1:8" ht="26.25" thickBot="1" x14ac:dyDescent="0.25">
      <c r="B46" s="24" t="s">
        <v>25</v>
      </c>
      <c r="C46" s="25" t="s">
        <v>26</v>
      </c>
      <c r="D46" s="26"/>
      <c r="E46" s="26"/>
      <c r="F46" s="26"/>
      <c r="G46" s="26"/>
      <c r="H46" s="26"/>
    </row>
    <row r="47" spans="1:8" ht="42" customHeight="1" thickBot="1" x14ac:dyDescent="0.25">
      <c r="B47" s="24">
        <v>324</v>
      </c>
      <c r="C47" s="25" t="s">
        <v>27</v>
      </c>
      <c r="D47" s="26"/>
      <c r="E47" s="26"/>
      <c r="F47" s="26"/>
      <c r="G47" s="26"/>
      <c r="H47" s="26"/>
    </row>
    <row r="48" spans="1:8" ht="14.25" customHeight="1" thickBot="1" x14ac:dyDescent="0.25">
      <c r="B48" s="24">
        <v>329</v>
      </c>
      <c r="C48" s="25" t="s">
        <v>28</v>
      </c>
      <c r="D48" s="26"/>
      <c r="E48" s="26"/>
      <c r="F48" s="26"/>
      <c r="G48" s="26"/>
      <c r="H48" s="26"/>
    </row>
    <row r="49" spans="2:8" ht="29.25" customHeight="1" thickBot="1" x14ac:dyDescent="0.25">
      <c r="B49" s="24">
        <v>34</v>
      </c>
      <c r="C49" s="25" t="s">
        <v>29</v>
      </c>
      <c r="D49" s="26"/>
      <c r="E49" s="26"/>
      <c r="F49" s="26"/>
      <c r="G49" s="26"/>
      <c r="H49" s="26"/>
    </row>
    <row r="50" spans="2:8" ht="15.75" customHeight="1" thickBot="1" x14ac:dyDescent="0.25">
      <c r="B50" s="24">
        <v>37</v>
      </c>
      <c r="C50" s="25" t="s">
        <v>30</v>
      </c>
      <c r="D50" s="26"/>
      <c r="E50" s="26"/>
      <c r="F50" s="26"/>
      <c r="G50" s="26"/>
      <c r="H50" s="26"/>
    </row>
    <row r="51" spans="2:8" ht="15" customHeight="1" thickBot="1" x14ac:dyDescent="0.25">
      <c r="B51" s="24">
        <v>38</v>
      </c>
      <c r="C51" s="25" t="s">
        <v>28</v>
      </c>
      <c r="D51" s="26"/>
      <c r="E51" s="26"/>
      <c r="F51" s="26"/>
      <c r="G51" s="26"/>
      <c r="H51" s="26"/>
    </row>
    <row r="52" spans="2:8" ht="54" customHeight="1" thickBot="1" x14ac:dyDescent="0.25">
      <c r="B52" s="24">
        <v>4</v>
      </c>
      <c r="C52" s="25" t="s">
        <v>33</v>
      </c>
      <c r="D52" s="26">
        <f>D53+D54+D55</f>
        <v>0</v>
      </c>
      <c r="E52" s="26">
        <f>E53+E54+E55</f>
        <v>0</v>
      </c>
      <c r="F52" s="26">
        <f>F53+F54+F55</f>
        <v>0</v>
      </c>
      <c r="G52" s="26">
        <f>G53+G54+G55</f>
        <v>0</v>
      </c>
      <c r="H52" s="26">
        <f>H53+H54+H55</f>
        <v>0</v>
      </c>
    </row>
    <row r="53" spans="2:8" ht="15" customHeight="1" thickBot="1" x14ac:dyDescent="0.25">
      <c r="B53" s="24">
        <v>422</v>
      </c>
      <c r="C53" s="25" t="s">
        <v>34</v>
      </c>
      <c r="D53" s="26"/>
      <c r="E53" s="26"/>
      <c r="F53" s="26"/>
      <c r="G53" s="26"/>
      <c r="H53" s="26"/>
    </row>
    <row r="54" spans="2:8" ht="13.5" thickBot="1" x14ac:dyDescent="0.25">
      <c r="B54" s="24">
        <v>424</v>
      </c>
      <c r="C54" s="25" t="s">
        <v>35</v>
      </c>
      <c r="D54" s="26"/>
      <c r="E54" s="26"/>
      <c r="F54" s="26"/>
      <c r="G54" s="26"/>
      <c r="H54" s="26"/>
    </row>
    <row r="55" spans="2:8" ht="14.25" customHeight="1" thickBot="1" x14ac:dyDescent="0.25">
      <c r="B55" s="52">
        <v>426</v>
      </c>
      <c r="C55" s="57" t="s">
        <v>36</v>
      </c>
      <c r="D55" s="53"/>
      <c r="E55" s="53"/>
      <c r="F55" s="53"/>
      <c r="G55" s="53"/>
      <c r="H55" s="53"/>
    </row>
    <row r="56" spans="2:8" ht="16.5" customHeight="1" thickBot="1" x14ac:dyDescent="0.25">
      <c r="B56" s="58" t="s">
        <v>60</v>
      </c>
      <c r="C56" s="47" t="s">
        <v>61</v>
      </c>
      <c r="D56" s="48">
        <f>D35+D52</f>
        <v>0</v>
      </c>
      <c r="E56" s="48">
        <f>E35+E52</f>
        <v>0</v>
      </c>
      <c r="F56" s="48">
        <f>F35+F52</f>
        <v>0</v>
      </c>
      <c r="G56" s="48">
        <f>G35+G52</f>
        <v>0</v>
      </c>
      <c r="H56" s="48">
        <f>H35+H52</f>
        <v>0</v>
      </c>
    </row>
    <row r="57" spans="2:8" ht="16.5" customHeight="1" x14ac:dyDescent="0.2">
      <c r="B57" s="54"/>
      <c r="C57" s="55"/>
      <c r="D57" s="56"/>
      <c r="E57" s="56"/>
      <c r="F57" s="56"/>
      <c r="G57" s="56"/>
      <c r="H57" s="56"/>
    </row>
    <row r="58" spans="2:8" ht="16.5" customHeight="1" x14ac:dyDescent="0.2">
      <c r="B58" s="54"/>
      <c r="C58" s="55"/>
      <c r="D58" s="56"/>
      <c r="E58" s="56"/>
      <c r="F58" s="56"/>
      <c r="G58" s="56"/>
      <c r="H58" s="56"/>
    </row>
    <row r="59" spans="2:8" ht="16.5" customHeight="1" thickBot="1" x14ac:dyDescent="0.25">
      <c r="B59" s="54"/>
      <c r="C59" s="55"/>
      <c r="D59" s="56"/>
      <c r="E59" s="56"/>
      <c r="F59" s="56"/>
      <c r="G59" s="56"/>
      <c r="H59" s="56"/>
    </row>
    <row r="60" spans="2:8" ht="16.5" customHeight="1" thickBot="1" x14ac:dyDescent="0.3">
      <c r="B60" s="97" t="s">
        <v>55</v>
      </c>
      <c r="C60" s="98"/>
      <c r="D60" s="114"/>
      <c r="E60" s="114"/>
      <c r="F60" s="114"/>
      <c r="G60" s="114"/>
      <c r="H60" s="115"/>
    </row>
    <row r="61" spans="2:8" ht="16.5" customHeight="1" thickBot="1" x14ac:dyDescent="0.25">
      <c r="B61" s="100"/>
      <c r="C61" s="110"/>
      <c r="D61" s="111" t="s">
        <v>66</v>
      </c>
      <c r="E61" s="112"/>
      <c r="F61" s="112"/>
      <c r="G61" s="112"/>
      <c r="H61" s="113"/>
    </row>
    <row r="62" spans="2:8" ht="16.5" customHeight="1" thickBot="1" x14ac:dyDescent="0.25">
      <c r="B62" s="101"/>
      <c r="C62" s="116"/>
      <c r="D62" s="3" t="s">
        <v>1</v>
      </c>
      <c r="E62" s="3" t="s">
        <v>2</v>
      </c>
      <c r="F62" s="3" t="s">
        <v>3</v>
      </c>
      <c r="G62" s="3" t="s">
        <v>4</v>
      </c>
      <c r="H62" s="3" t="s">
        <v>5</v>
      </c>
    </row>
    <row r="63" spans="2:8" s="39" customFormat="1" ht="26.25" thickBot="1" x14ac:dyDescent="0.25">
      <c r="B63" s="63"/>
      <c r="C63" s="70" t="s">
        <v>62</v>
      </c>
      <c r="D63" s="71"/>
      <c r="E63" s="72"/>
      <c r="F63" s="72"/>
      <c r="G63" s="72"/>
      <c r="H63" s="73"/>
    </row>
    <row r="64" spans="2:8" s="39" customFormat="1" ht="13.5" thickBot="1" x14ac:dyDescent="0.25">
      <c r="B64" s="65">
        <v>3</v>
      </c>
      <c r="C64" s="62" t="s">
        <v>14</v>
      </c>
      <c r="D64" s="74">
        <f>SUM(D65+D68+D78+D79+D80)</f>
        <v>0</v>
      </c>
      <c r="E64" s="74">
        <f>SUM(E65+E68+E78+E79+E80)</f>
        <v>0</v>
      </c>
      <c r="F64" s="74">
        <f>SUM(F65+F68+F78+F79+F80)</f>
        <v>0</v>
      </c>
      <c r="G64" s="74">
        <f>SUM(G65+G68+G78+G79+G80)</f>
        <v>0</v>
      </c>
      <c r="H64" s="74">
        <f>SUM(H65+H68+H78+H79+H80)</f>
        <v>0</v>
      </c>
    </row>
    <row r="65" spans="2:8" ht="26.25" thickBot="1" x14ac:dyDescent="0.25">
      <c r="B65" s="60">
        <v>31</v>
      </c>
      <c r="C65" s="61" t="s">
        <v>15</v>
      </c>
      <c r="D65" s="75">
        <f>D66+D67</f>
        <v>0</v>
      </c>
      <c r="E65" s="75">
        <f>E66+E67</f>
        <v>0</v>
      </c>
      <c r="F65" s="75">
        <f>F66+F67</f>
        <v>0</v>
      </c>
      <c r="G65" s="75">
        <f>G66+G67</f>
        <v>0</v>
      </c>
      <c r="H65" s="75">
        <f>H66+H67</f>
        <v>0</v>
      </c>
    </row>
    <row r="66" spans="2:8" ht="13.5" thickBot="1" x14ac:dyDescent="0.25">
      <c r="B66" s="60">
        <v>311</v>
      </c>
      <c r="C66" s="61" t="s">
        <v>16</v>
      </c>
      <c r="D66" s="75"/>
      <c r="E66" s="75"/>
      <c r="F66" s="75"/>
      <c r="G66" s="75"/>
      <c r="H66" s="75"/>
    </row>
    <row r="67" spans="2:8" ht="13.5" thickBot="1" x14ac:dyDescent="0.25">
      <c r="B67" s="60">
        <v>313</v>
      </c>
      <c r="C67" s="61" t="s">
        <v>17</v>
      </c>
      <c r="D67" s="75"/>
      <c r="E67" s="75"/>
      <c r="F67" s="75"/>
      <c r="G67" s="75"/>
      <c r="H67" s="75"/>
    </row>
    <row r="68" spans="2:8" ht="39" thickBot="1" x14ac:dyDescent="0.25">
      <c r="B68" s="60">
        <v>32</v>
      </c>
      <c r="C68" s="61" t="s">
        <v>18</v>
      </c>
      <c r="D68" s="75">
        <f>D69+D72+D73+D76+D77</f>
        <v>0</v>
      </c>
      <c r="E68" s="75">
        <f>E69+E72+E73+E76+E77</f>
        <v>0</v>
      </c>
      <c r="F68" s="75">
        <f>F69+F72+F73+F76+F77</f>
        <v>0</v>
      </c>
      <c r="G68" s="75">
        <f>G69+G72+G73+G76+G77</f>
        <v>0</v>
      </c>
      <c r="H68" s="75">
        <f>H69+H72+H73+H76+H77</f>
        <v>0</v>
      </c>
    </row>
    <row r="69" spans="2:8" ht="13.5" thickBot="1" x14ac:dyDescent="0.25">
      <c r="B69" s="60">
        <v>321</v>
      </c>
      <c r="C69" s="61" t="s">
        <v>19</v>
      </c>
      <c r="D69" s="75">
        <f>D70+D71</f>
        <v>0</v>
      </c>
      <c r="E69" s="75">
        <f>E70+E71</f>
        <v>0</v>
      </c>
      <c r="F69" s="75">
        <f>F70+F71</f>
        <v>0</v>
      </c>
      <c r="G69" s="75">
        <f>G70+G71</f>
        <v>0</v>
      </c>
      <c r="H69" s="75">
        <f>H70+H71</f>
        <v>0</v>
      </c>
    </row>
    <row r="70" spans="2:8" ht="13.5" thickBot="1" x14ac:dyDescent="0.25">
      <c r="B70" s="60">
        <v>3211</v>
      </c>
      <c r="C70" s="61" t="s">
        <v>20</v>
      </c>
      <c r="D70" s="75"/>
      <c r="E70" s="75"/>
      <c r="F70" s="75"/>
      <c r="G70" s="75"/>
      <c r="H70" s="75"/>
    </row>
    <row r="71" spans="2:8" ht="13.5" thickBot="1" x14ac:dyDescent="0.25">
      <c r="B71" s="60">
        <v>3213</v>
      </c>
      <c r="C71" s="61" t="s">
        <v>21</v>
      </c>
      <c r="D71" s="75"/>
      <c r="E71" s="75"/>
      <c r="F71" s="75"/>
      <c r="G71" s="75"/>
      <c r="H71" s="75"/>
    </row>
    <row r="72" spans="2:8" ht="13.5" thickBot="1" x14ac:dyDescent="0.25">
      <c r="B72" s="60">
        <v>322</v>
      </c>
      <c r="C72" s="61" t="s">
        <v>22</v>
      </c>
      <c r="D72" s="75"/>
      <c r="E72" s="75"/>
      <c r="F72" s="75"/>
      <c r="G72" s="75"/>
      <c r="H72" s="75"/>
    </row>
    <row r="73" spans="2:8" ht="13.5" thickBot="1" x14ac:dyDescent="0.25">
      <c r="B73" s="60">
        <v>323</v>
      </c>
      <c r="C73" s="61" t="s">
        <v>23</v>
      </c>
      <c r="D73" s="75">
        <f>D74+D75</f>
        <v>0</v>
      </c>
      <c r="E73" s="75">
        <f>E74+E75</f>
        <v>0</v>
      </c>
      <c r="F73" s="75">
        <f>F74+F75</f>
        <v>0</v>
      </c>
      <c r="G73" s="75">
        <f>G74+G75</f>
        <v>0</v>
      </c>
      <c r="H73" s="75">
        <f>H74+H75</f>
        <v>0</v>
      </c>
    </row>
    <row r="74" spans="2:8" ht="13.5" thickBot="1" x14ac:dyDescent="0.25">
      <c r="B74" s="60">
        <v>32372</v>
      </c>
      <c r="C74" s="61" t="s">
        <v>24</v>
      </c>
      <c r="D74" s="75"/>
      <c r="E74" s="75"/>
      <c r="F74" s="75"/>
      <c r="G74" s="75"/>
      <c r="H74" s="75"/>
    </row>
    <row r="75" spans="2:8" ht="26.25" thickBot="1" x14ac:dyDescent="0.25">
      <c r="B75" s="60" t="s">
        <v>25</v>
      </c>
      <c r="C75" s="61" t="s">
        <v>26</v>
      </c>
      <c r="D75" s="75"/>
      <c r="E75" s="75"/>
      <c r="F75" s="75"/>
      <c r="G75" s="75"/>
      <c r="H75" s="75"/>
    </row>
    <row r="76" spans="2:8" ht="39" thickBot="1" x14ac:dyDescent="0.25">
      <c r="B76" s="60">
        <v>324</v>
      </c>
      <c r="C76" s="61" t="s">
        <v>27</v>
      </c>
      <c r="D76" s="75"/>
      <c r="E76" s="75"/>
      <c r="F76" s="75"/>
      <c r="G76" s="75"/>
      <c r="H76" s="75"/>
    </row>
    <row r="77" spans="2:8" ht="13.5" thickBot="1" x14ac:dyDescent="0.25">
      <c r="B77" s="60">
        <v>329</v>
      </c>
      <c r="C77" s="61" t="s">
        <v>28</v>
      </c>
      <c r="D77" s="75"/>
      <c r="E77" s="75"/>
      <c r="F77" s="75"/>
      <c r="G77" s="75"/>
      <c r="H77" s="75"/>
    </row>
    <row r="78" spans="2:8" ht="26.25" thickBot="1" x14ac:dyDescent="0.25">
      <c r="B78" s="60">
        <v>34</v>
      </c>
      <c r="C78" s="61" t="s">
        <v>29</v>
      </c>
      <c r="D78" s="75"/>
      <c r="E78" s="75"/>
      <c r="F78" s="75"/>
      <c r="G78" s="75"/>
      <c r="H78" s="75"/>
    </row>
    <row r="79" spans="2:8" ht="13.5" thickBot="1" x14ac:dyDescent="0.25">
      <c r="B79" s="60">
        <v>37</v>
      </c>
      <c r="C79" s="61" t="s">
        <v>30</v>
      </c>
      <c r="D79" s="75"/>
      <c r="E79" s="75"/>
      <c r="F79" s="75"/>
      <c r="G79" s="75"/>
      <c r="H79" s="75"/>
    </row>
    <row r="80" spans="2:8" ht="13.5" thickBot="1" x14ac:dyDescent="0.25">
      <c r="B80" s="60">
        <v>38</v>
      </c>
      <c r="C80" s="61" t="s">
        <v>28</v>
      </c>
      <c r="D80" s="75"/>
      <c r="E80" s="75"/>
      <c r="F80" s="75"/>
      <c r="G80" s="75"/>
      <c r="H80" s="75"/>
    </row>
    <row r="81" spans="2:8" ht="51.75" thickBot="1" x14ac:dyDescent="0.25">
      <c r="B81" s="60">
        <v>4</v>
      </c>
      <c r="C81" s="61" t="s">
        <v>33</v>
      </c>
      <c r="D81" s="75">
        <f>D82+D83+D84</f>
        <v>0</v>
      </c>
      <c r="E81" s="75">
        <f>E82+E83+E84</f>
        <v>0</v>
      </c>
      <c r="F81" s="75">
        <f>F82+F83+F84</f>
        <v>0</v>
      </c>
      <c r="G81" s="75">
        <f>G82+G83+G84</f>
        <v>0</v>
      </c>
      <c r="H81" s="75">
        <f>H82+H83+H84</f>
        <v>0</v>
      </c>
    </row>
    <row r="82" spans="2:8" ht="13.5" thickBot="1" x14ac:dyDescent="0.25">
      <c r="B82" s="60">
        <v>422</v>
      </c>
      <c r="C82" s="61" t="s">
        <v>34</v>
      </c>
      <c r="D82" s="75"/>
      <c r="E82" s="75"/>
      <c r="F82" s="75"/>
      <c r="G82" s="75"/>
      <c r="H82" s="75"/>
    </row>
    <row r="83" spans="2:8" ht="13.5" thickBot="1" x14ac:dyDescent="0.25">
      <c r="B83" s="60">
        <v>424</v>
      </c>
      <c r="C83" s="61" t="s">
        <v>35</v>
      </c>
      <c r="D83" s="75"/>
      <c r="E83" s="75"/>
      <c r="F83" s="75"/>
      <c r="G83" s="75"/>
      <c r="H83" s="75"/>
    </row>
    <row r="84" spans="2:8" ht="13.5" thickBot="1" x14ac:dyDescent="0.25">
      <c r="B84" s="78">
        <v>426</v>
      </c>
      <c r="C84" s="80" t="s">
        <v>36</v>
      </c>
      <c r="D84" s="76"/>
      <c r="E84" s="76"/>
      <c r="F84" s="76"/>
      <c r="G84" s="76"/>
      <c r="H84" s="76"/>
    </row>
    <row r="85" spans="2:8" ht="13.5" thickBot="1" x14ac:dyDescent="0.25">
      <c r="B85" s="59" t="s">
        <v>63</v>
      </c>
      <c r="C85" s="64" t="s">
        <v>61</v>
      </c>
      <c r="D85" s="77">
        <f>D64+D81</f>
        <v>0</v>
      </c>
      <c r="E85" s="77">
        <f>E64+E81</f>
        <v>0</v>
      </c>
      <c r="F85" s="77">
        <f>F64+F81</f>
        <v>0</v>
      </c>
      <c r="G85" s="77">
        <f>G64+G81</f>
        <v>0</v>
      </c>
      <c r="H85" s="81">
        <f>H64+H81</f>
        <v>0</v>
      </c>
    </row>
    <row r="86" spans="2:8" ht="13.5" thickBot="1" x14ac:dyDescent="0.25">
      <c r="B86" s="54"/>
      <c r="C86" s="55"/>
      <c r="D86" s="79"/>
      <c r="E86" s="79"/>
      <c r="F86" s="79"/>
      <c r="G86" s="79"/>
      <c r="H86" s="79"/>
    </row>
    <row r="87" spans="2:8" ht="30.75" thickBot="1" x14ac:dyDescent="0.25">
      <c r="B87" s="82"/>
      <c r="C87" s="85" t="s">
        <v>64</v>
      </c>
      <c r="D87" s="83">
        <f>D27+D56+D85</f>
        <v>0</v>
      </c>
      <c r="E87" s="83">
        <f>E27+E56+E85</f>
        <v>0</v>
      </c>
      <c r="F87" s="83">
        <f>F27+F56+F85</f>
        <v>0</v>
      </c>
      <c r="G87" s="83">
        <f>G27+G56+G85</f>
        <v>0</v>
      </c>
      <c r="H87" s="83">
        <f>H27+H56+H85</f>
        <v>0</v>
      </c>
    </row>
    <row r="88" spans="2:8" ht="15" x14ac:dyDescent="0.2">
      <c r="B88" s="41"/>
    </row>
    <row r="89" spans="2:8" ht="15.75" x14ac:dyDescent="0.25">
      <c r="B89" s="86" t="s">
        <v>65</v>
      </c>
    </row>
    <row r="92" spans="2:8" x14ac:dyDescent="0.2">
      <c r="B92" s="42"/>
    </row>
    <row r="93" spans="2:8" x14ac:dyDescent="0.2">
      <c r="B93" s="42"/>
    </row>
    <row r="94" spans="2:8" x14ac:dyDescent="0.2">
      <c r="B94" s="42"/>
    </row>
  </sheetData>
  <mergeCells count="12">
    <mergeCell ref="B60:H60"/>
    <mergeCell ref="B61:B62"/>
    <mergeCell ref="C61:C62"/>
    <mergeCell ref="D61:H61"/>
    <mergeCell ref="B2:H2"/>
    <mergeCell ref="B3:B4"/>
    <mergeCell ref="C3:C4"/>
    <mergeCell ref="D3:H3"/>
    <mergeCell ref="B31:H31"/>
    <mergeCell ref="B32:B33"/>
    <mergeCell ref="C32:C33"/>
    <mergeCell ref="D32:H32"/>
  </mergeCells>
  <phoneticPr fontId="11" type="noConversion"/>
  <hyperlinks>
    <hyperlink ref="B92" location="_ftnref1" display="_ftnref1"/>
    <hyperlink ref="B93" location="_ftnref2" display="_ftnref2"/>
    <hyperlink ref="B94" location="_ftnref3" display="_ftnref3"/>
  </hyperlink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50"/>
  <sheetViews>
    <sheetView tabSelected="1" workbookViewId="0">
      <selection activeCell="C46" sqref="C46:C48"/>
    </sheetView>
  </sheetViews>
  <sheetFormatPr defaultRowHeight="12.75" x14ac:dyDescent="0.2"/>
  <cols>
    <col min="1" max="1" width="21.5703125" style="2" customWidth="1"/>
    <col min="2" max="2" width="30.85546875" style="2" customWidth="1"/>
    <col min="3" max="3" width="9" style="2" customWidth="1"/>
    <col min="4" max="4" width="12.5703125" style="2" customWidth="1"/>
    <col min="5" max="5" width="8.7109375" style="2" customWidth="1"/>
    <col min="6" max="6" width="10.7109375" style="2" customWidth="1"/>
    <col min="7" max="7" width="14.7109375" style="2" customWidth="1"/>
    <col min="8" max="8" width="11.5703125" style="2" customWidth="1"/>
    <col min="9" max="9" width="14.42578125" style="2" customWidth="1"/>
    <col min="10" max="10" width="12.5703125" style="2" customWidth="1"/>
    <col min="11" max="16384" width="9.140625" style="2"/>
  </cols>
  <sheetData>
    <row r="3" spans="1:10" ht="15" x14ac:dyDescent="0.25">
      <c r="A3" s="87" t="s">
        <v>87</v>
      </c>
    </row>
    <row r="4" spans="1:10" ht="15.75" x14ac:dyDescent="0.25">
      <c r="G4" s="120" t="s">
        <v>86</v>
      </c>
      <c r="H4" s="120"/>
      <c r="I4" s="120"/>
      <c r="J4" s="120"/>
    </row>
    <row r="5" spans="1:10" ht="28.5" customHeight="1" x14ac:dyDescent="0.25">
      <c r="G5" s="121" t="s">
        <v>76</v>
      </c>
      <c r="H5" s="121"/>
      <c r="I5" s="121" t="s">
        <v>77</v>
      </c>
      <c r="J5" s="121"/>
    </row>
    <row r="6" spans="1:10" ht="106.5" customHeight="1" x14ac:dyDescent="0.25">
      <c r="A6" s="91" t="s">
        <v>78</v>
      </c>
      <c r="B6" s="92" t="s">
        <v>93</v>
      </c>
      <c r="C6" s="92" t="s">
        <v>79</v>
      </c>
      <c r="D6" s="92" t="s">
        <v>80</v>
      </c>
      <c r="E6" s="92" t="s">
        <v>81</v>
      </c>
      <c r="F6" s="92" t="s">
        <v>91</v>
      </c>
      <c r="G6" s="88" t="s">
        <v>82</v>
      </c>
      <c r="H6" s="88" t="s">
        <v>83</v>
      </c>
      <c r="I6" s="88" t="s">
        <v>84</v>
      </c>
      <c r="J6" s="88" t="s">
        <v>85</v>
      </c>
    </row>
    <row r="7" spans="1:10" ht="14.25" x14ac:dyDescent="0.2">
      <c r="A7" s="117"/>
      <c r="B7" s="90"/>
      <c r="C7" s="89" t="s">
        <v>88</v>
      </c>
      <c r="D7" s="89"/>
      <c r="E7" s="89"/>
      <c r="F7" s="90">
        <f>D7*E7*2</f>
        <v>0</v>
      </c>
      <c r="G7" s="90"/>
      <c r="H7" s="90"/>
      <c r="I7" s="90"/>
      <c r="J7" s="90"/>
    </row>
    <row r="8" spans="1:10" ht="14.25" x14ac:dyDescent="0.2">
      <c r="A8" s="118"/>
      <c r="B8" s="90"/>
      <c r="C8" s="89" t="s">
        <v>90</v>
      </c>
      <c r="D8" s="90"/>
      <c r="E8" s="90"/>
      <c r="F8" s="90">
        <f>D8*E8*1.5</f>
        <v>0</v>
      </c>
      <c r="G8" s="90"/>
      <c r="H8" s="90"/>
      <c r="I8" s="90"/>
      <c r="J8" s="90"/>
    </row>
    <row r="9" spans="1:10" ht="14.25" x14ac:dyDescent="0.2">
      <c r="A9" s="119"/>
      <c r="B9" s="90"/>
      <c r="C9" s="89" t="s">
        <v>89</v>
      </c>
      <c r="D9" s="90"/>
      <c r="E9" s="90"/>
      <c r="F9" s="90">
        <f>D9*E9</f>
        <v>0</v>
      </c>
      <c r="G9" s="90"/>
      <c r="H9" s="90"/>
      <c r="I9" s="90"/>
      <c r="J9" s="90"/>
    </row>
    <row r="10" spans="1:10" ht="14.25" x14ac:dyDescent="0.2">
      <c r="A10" s="117"/>
      <c r="B10" s="90"/>
      <c r="C10" s="89" t="s">
        <v>88</v>
      </c>
      <c r="D10" s="89"/>
      <c r="E10" s="89"/>
      <c r="F10" s="90">
        <f>D10*E10*2</f>
        <v>0</v>
      </c>
      <c r="G10" s="90"/>
      <c r="H10" s="90"/>
      <c r="I10" s="90"/>
      <c r="J10" s="90"/>
    </row>
    <row r="11" spans="1:10" ht="14.25" x14ac:dyDescent="0.2">
      <c r="A11" s="118"/>
      <c r="B11" s="90"/>
      <c r="C11" s="89" t="s">
        <v>90</v>
      </c>
      <c r="D11" s="90"/>
      <c r="E11" s="90"/>
      <c r="F11" s="90">
        <f>D11*E11*1.5</f>
        <v>0</v>
      </c>
      <c r="G11" s="90"/>
      <c r="H11" s="90"/>
      <c r="I11" s="90"/>
      <c r="J11" s="90"/>
    </row>
    <row r="12" spans="1:10" ht="14.25" x14ac:dyDescent="0.2">
      <c r="A12" s="119"/>
      <c r="B12" s="90"/>
      <c r="C12" s="89" t="s">
        <v>89</v>
      </c>
      <c r="D12" s="90"/>
      <c r="E12" s="90"/>
      <c r="F12" s="90">
        <f>D12*E12</f>
        <v>0</v>
      </c>
      <c r="G12" s="90"/>
      <c r="H12" s="90"/>
      <c r="I12" s="90"/>
      <c r="J12" s="90"/>
    </row>
    <row r="13" spans="1:10" ht="14.25" x14ac:dyDescent="0.2">
      <c r="A13" s="117"/>
      <c r="B13" s="90"/>
      <c r="C13" s="89" t="s">
        <v>88</v>
      </c>
      <c r="D13" s="89"/>
      <c r="E13" s="89"/>
      <c r="F13" s="90">
        <f>D13*E13*2</f>
        <v>0</v>
      </c>
      <c r="G13" s="90"/>
      <c r="H13" s="90"/>
      <c r="I13" s="90"/>
      <c r="J13" s="90"/>
    </row>
    <row r="14" spans="1:10" ht="14.25" x14ac:dyDescent="0.2">
      <c r="A14" s="118"/>
      <c r="B14" s="90"/>
      <c r="C14" s="89" t="s">
        <v>90</v>
      </c>
      <c r="D14" s="90"/>
      <c r="E14" s="90"/>
      <c r="F14" s="90">
        <f>D14*E14*1.5</f>
        <v>0</v>
      </c>
      <c r="G14" s="90"/>
      <c r="H14" s="90"/>
      <c r="I14" s="90"/>
      <c r="J14" s="90"/>
    </row>
    <row r="15" spans="1:10" ht="14.25" x14ac:dyDescent="0.2">
      <c r="A15" s="119"/>
      <c r="B15" s="90"/>
      <c r="C15" s="89" t="s">
        <v>89</v>
      </c>
      <c r="D15" s="90"/>
      <c r="E15" s="90"/>
      <c r="F15" s="90">
        <f>D15*E15</f>
        <v>0</v>
      </c>
      <c r="G15" s="90"/>
      <c r="H15" s="90"/>
      <c r="I15" s="90"/>
      <c r="J15" s="90"/>
    </row>
    <row r="16" spans="1:10" ht="14.25" x14ac:dyDescent="0.2">
      <c r="A16" s="117"/>
      <c r="B16" s="90"/>
      <c r="C16" s="89" t="s">
        <v>88</v>
      </c>
      <c r="D16" s="89"/>
      <c r="E16" s="89"/>
      <c r="F16" s="90">
        <f>D16*E16*2</f>
        <v>0</v>
      </c>
      <c r="G16" s="90"/>
      <c r="H16" s="90"/>
      <c r="I16" s="90"/>
      <c r="J16" s="90"/>
    </row>
    <row r="17" spans="1:10" ht="14.25" x14ac:dyDescent="0.2">
      <c r="A17" s="118"/>
      <c r="B17" s="90"/>
      <c r="C17" s="89" t="s">
        <v>90</v>
      </c>
      <c r="D17" s="90"/>
      <c r="E17" s="90"/>
      <c r="F17" s="90">
        <f>D17*E17*1.5</f>
        <v>0</v>
      </c>
      <c r="G17" s="90"/>
      <c r="H17" s="90"/>
      <c r="I17" s="90"/>
      <c r="J17" s="90"/>
    </row>
    <row r="18" spans="1:10" ht="14.25" x14ac:dyDescent="0.2">
      <c r="A18" s="119"/>
      <c r="B18" s="90"/>
      <c r="C18" s="89" t="s">
        <v>89</v>
      </c>
      <c r="D18" s="90"/>
      <c r="E18" s="90"/>
      <c r="F18" s="90">
        <f>D18*E18</f>
        <v>0</v>
      </c>
      <c r="G18" s="90"/>
      <c r="H18" s="90"/>
      <c r="I18" s="90"/>
      <c r="J18" s="90"/>
    </row>
    <row r="19" spans="1:10" ht="14.25" x14ac:dyDescent="0.2">
      <c r="A19" s="117"/>
      <c r="B19" s="90"/>
      <c r="C19" s="89" t="s">
        <v>88</v>
      </c>
      <c r="D19" s="89"/>
      <c r="E19" s="89"/>
      <c r="F19" s="90">
        <f>D19*E19*2</f>
        <v>0</v>
      </c>
      <c r="G19" s="90"/>
      <c r="H19" s="90"/>
      <c r="I19" s="90"/>
      <c r="J19" s="90"/>
    </row>
    <row r="20" spans="1:10" ht="14.25" x14ac:dyDescent="0.2">
      <c r="A20" s="118"/>
      <c r="B20" s="90"/>
      <c r="C20" s="89" t="s">
        <v>90</v>
      </c>
      <c r="D20" s="90"/>
      <c r="E20" s="90"/>
      <c r="F20" s="90">
        <f>D20*E20*1.5</f>
        <v>0</v>
      </c>
      <c r="G20" s="90"/>
      <c r="H20" s="90"/>
      <c r="I20" s="90"/>
      <c r="J20" s="90"/>
    </row>
    <row r="21" spans="1:10" ht="14.25" x14ac:dyDescent="0.2">
      <c r="A21" s="119"/>
      <c r="B21" s="90"/>
      <c r="C21" s="89" t="s">
        <v>89</v>
      </c>
      <c r="D21" s="90"/>
      <c r="E21" s="90"/>
      <c r="F21" s="90">
        <f>D21*E21</f>
        <v>0</v>
      </c>
      <c r="G21" s="90"/>
      <c r="H21" s="90"/>
      <c r="I21" s="90"/>
      <c r="J21" s="90"/>
    </row>
    <row r="22" spans="1:10" ht="14.25" x14ac:dyDescent="0.2">
      <c r="A22" s="117"/>
      <c r="B22" s="90"/>
      <c r="C22" s="89" t="s">
        <v>88</v>
      </c>
      <c r="D22" s="89"/>
      <c r="E22" s="89"/>
      <c r="F22" s="90">
        <f>D22*E22*2</f>
        <v>0</v>
      </c>
      <c r="G22" s="90"/>
      <c r="H22" s="90"/>
      <c r="I22" s="90"/>
      <c r="J22" s="90"/>
    </row>
    <row r="23" spans="1:10" ht="14.25" x14ac:dyDescent="0.2">
      <c r="A23" s="118"/>
      <c r="B23" s="90"/>
      <c r="C23" s="89" t="s">
        <v>90</v>
      </c>
      <c r="D23" s="90"/>
      <c r="E23" s="90"/>
      <c r="F23" s="90">
        <f>D23*E23*1.5</f>
        <v>0</v>
      </c>
      <c r="G23" s="90"/>
      <c r="H23" s="90"/>
      <c r="I23" s="90"/>
      <c r="J23" s="90"/>
    </row>
    <row r="24" spans="1:10" ht="14.25" x14ac:dyDescent="0.2">
      <c r="A24" s="119"/>
      <c r="B24" s="90"/>
      <c r="C24" s="89" t="s">
        <v>89</v>
      </c>
      <c r="D24" s="90"/>
      <c r="E24" s="90"/>
      <c r="F24" s="90">
        <f>D24*E24</f>
        <v>0</v>
      </c>
      <c r="G24" s="90"/>
      <c r="H24" s="90"/>
      <c r="I24" s="90"/>
      <c r="J24" s="90"/>
    </row>
    <row r="25" spans="1:10" ht="14.25" x14ac:dyDescent="0.2">
      <c r="A25" s="117"/>
      <c r="B25" s="90"/>
      <c r="C25" s="89" t="s">
        <v>88</v>
      </c>
      <c r="D25" s="89"/>
      <c r="E25" s="89"/>
      <c r="F25" s="90">
        <f>D25*E25*2</f>
        <v>0</v>
      </c>
      <c r="G25" s="90"/>
      <c r="H25" s="90"/>
      <c r="I25" s="90"/>
      <c r="J25" s="90"/>
    </row>
    <row r="26" spans="1:10" ht="14.25" x14ac:dyDescent="0.2">
      <c r="A26" s="118"/>
      <c r="B26" s="90"/>
      <c r="C26" s="89" t="s">
        <v>90</v>
      </c>
      <c r="D26" s="90"/>
      <c r="E26" s="90"/>
      <c r="F26" s="90">
        <f>D26*E26*1.5</f>
        <v>0</v>
      </c>
      <c r="G26" s="90"/>
      <c r="H26" s="90"/>
      <c r="I26" s="90"/>
      <c r="J26" s="90"/>
    </row>
    <row r="27" spans="1:10" ht="14.25" x14ac:dyDescent="0.2">
      <c r="A27" s="119"/>
      <c r="B27" s="90"/>
      <c r="C27" s="89" t="s">
        <v>89</v>
      </c>
      <c r="D27" s="90"/>
      <c r="E27" s="90"/>
      <c r="F27" s="90">
        <f>D27*E27</f>
        <v>0</v>
      </c>
      <c r="G27" s="90"/>
      <c r="H27" s="90"/>
      <c r="I27" s="90"/>
      <c r="J27" s="90"/>
    </row>
    <row r="28" spans="1:10" ht="14.25" x14ac:dyDescent="0.2">
      <c r="A28" s="117"/>
      <c r="B28" s="90"/>
      <c r="C28" s="89" t="s">
        <v>88</v>
      </c>
      <c r="D28" s="89"/>
      <c r="E28" s="89"/>
      <c r="F28" s="90">
        <f>D28*E28*2</f>
        <v>0</v>
      </c>
      <c r="G28" s="90"/>
      <c r="H28" s="90"/>
      <c r="I28" s="90"/>
      <c r="J28" s="90"/>
    </row>
    <row r="29" spans="1:10" ht="14.25" x14ac:dyDescent="0.2">
      <c r="A29" s="118"/>
      <c r="B29" s="90"/>
      <c r="C29" s="89" t="s">
        <v>90</v>
      </c>
      <c r="D29" s="90"/>
      <c r="E29" s="90"/>
      <c r="F29" s="90">
        <f>D29*E29*1.5</f>
        <v>0</v>
      </c>
      <c r="G29" s="90"/>
      <c r="H29" s="90"/>
      <c r="I29" s="90"/>
      <c r="J29" s="90"/>
    </row>
    <row r="30" spans="1:10" ht="14.25" x14ac:dyDescent="0.2">
      <c r="A30" s="119"/>
      <c r="B30" s="90"/>
      <c r="C30" s="89" t="s">
        <v>89</v>
      </c>
      <c r="D30" s="90"/>
      <c r="E30" s="90"/>
      <c r="F30" s="90">
        <f>D30*E30</f>
        <v>0</v>
      </c>
      <c r="G30" s="90"/>
      <c r="H30" s="90"/>
      <c r="I30" s="90"/>
      <c r="J30" s="90"/>
    </row>
    <row r="31" spans="1:10" ht="14.25" x14ac:dyDescent="0.2">
      <c r="A31" s="117"/>
      <c r="B31" s="90"/>
      <c r="C31" s="89" t="s">
        <v>88</v>
      </c>
      <c r="D31" s="89"/>
      <c r="E31" s="89"/>
      <c r="F31" s="90">
        <f>D31*E31*2</f>
        <v>0</v>
      </c>
      <c r="G31" s="90"/>
      <c r="H31" s="90"/>
      <c r="I31" s="90"/>
      <c r="J31" s="90"/>
    </row>
    <row r="32" spans="1:10" ht="14.25" x14ac:dyDescent="0.2">
      <c r="A32" s="118"/>
      <c r="B32" s="90"/>
      <c r="C32" s="89" t="s">
        <v>90</v>
      </c>
      <c r="D32" s="90"/>
      <c r="E32" s="90"/>
      <c r="F32" s="90">
        <f>D32*E32*1.5</f>
        <v>0</v>
      </c>
      <c r="G32" s="90"/>
      <c r="H32" s="90"/>
      <c r="I32" s="90"/>
      <c r="J32" s="90"/>
    </row>
    <row r="33" spans="1:10" ht="14.25" x14ac:dyDescent="0.2">
      <c r="A33" s="119"/>
      <c r="B33" s="90"/>
      <c r="C33" s="89" t="s">
        <v>89</v>
      </c>
      <c r="D33" s="90"/>
      <c r="E33" s="90"/>
      <c r="F33" s="90">
        <f>D33*E33</f>
        <v>0</v>
      </c>
      <c r="G33" s="90"/>
      <c r="H33" s="90"/>
      <c r="I33" s="90"/>
      <c r="J33" s="90"/>
    </row>
    <row r="34" spans="1:10" ht="14.25" x14ac:dyDescent="0.2">
      <c r="A34" s="117"/>
      <c r="B34" s="90"/>
      <c r="C34" s="89" t="s">
        <v>88</v>
      </c>
      <c r="D34" s="89"/>
      <c r="E34" s="89"/>
      <c r="F34" s="90">
        <f>D34*E34*2</f>
        <v>0</v>
      </c>
      <c r="G34" s="90"/>
      <c r="H34" s="90"/>
      <c r="I34" s="90"/>
      <c r="J34" s="90"/>
    </row>
    <row r="35" spans="1:10" ht="14.25" x14ac:dyDescent="0.2">
      <c r="A35" s="118"/>
      <c r="B35" s="90"/>
      <c r="C35" s="89" t="s">
        <v>90</v>
      </c>
      <c r="D35" s="90"/>
      <c r="E35" s="90"/>
      <c r="F35" s="90">
        <f>D35*E35*1.5</f>
        <v>0</v>
      </c>
      <c r="G35" s="90"/>
      <c r="H35" s="90"/>
      <c r="I35" s="90"/>
      <c r="J35" s="90"/>
    </row>
    <row r="36" spans="1:10" ht="14.25" x14ac:dyDescent="0.2">
      <c r="A36" s="119"/>
      <c r="B36" s="90"/>
      <c r="C36" s="89" t="s">
        <v>89</v>
      </c>
      <c r="D36" s="90"/>
      <c r="E36" s="90"/>
      <c r="F36" s="90">
        <f>D36*E36</f>
        <v>0</v>
      </c>
      <c r="G36" s="90"/>
      <c r="H36" s="90"/>
      <c r="I36" s="90"/>
      <c r="J36" s="90"/>
    </row>
    <row r="37" spans="1:10" ht="14.25" x14ac:dyDescent="0.2">
      <c r="A37" s="117"/>
      <c r="B37" s="90"/>
      <c r="C37" s="89" t="s">
        <v>88</v>
      </c>
      <c r="D37" s="89"/>
      <c r="E37" s="89"/>
      <c r="F37" s="90">
        <f>D37*E37*2</f>
        <v>0</v>
      </c>
      <c r="G37" s="90"/>
      <c r="H37" s="90"/>
      <c r="I37" s="90"/>
      <c r="J37" s="90"/>
    </row>
    <row r="38" spans="1:10" ht="14.25" x14ac:dyDescent="0.2">
      <c r="A38" s="118"/>
      <c r="B38" s="90"/>
      <c r="C38" s="89" t="s">
        <v>90</v>
      </c>
      <c r="D38" s="90"/>
      <c r="E38" s="90"/>
      <c r="F38" s="90">
        <f>D38*E38*1.5</f>
        <v>0</v>
      </c>
      <c r="G38" s="90"/>
      <c r="H38" s="90"/>
      <c r="I38" s="90"/>
      <c r="J38" s="90"/>
    </row>
    <row r="39" spans="1:10" ht="14.25" x14ac:dyDescent="0.2">
      <c r="A39" s="119"/>
      <c r="B39" s="90"/>
      <c r="C39" s="89" t="s">
        <v>89</v>
      </c>
      <c r="D39" s="90"/>
      <c r="E39" s="90"/>
      <c r="F39" s="90">
        <f>D39*E39</f>
        <v>0</v>
      </c>
      <c r="G39" s="90"/>
      <c r="H39" s="90"/>
      <c r="I39" s="90"/>
      <c r="J39" s="90"/>
    </row>
    <row r="40" spans="1:10" ht="14.25" x14ac:dyDescent="0.2">
      <c r="A40" s="117"/>
      <c r="B40" s="90"/>
      <c r="C40" s="89" t="s">
        <v>88</v>
      </c>
      <c r="D40" s="89"/>
      <c r="E40" s="89"/>
      <c r="F40" s="90">
        <f>D40*E40*2</f>
        <v>0</v>
      </c>
      <c r="G40" s="90"/>
      <c r="H40" s="90"/>
      <c r="I40" s="90"/>
      <c r="J40" s="90"/>
    </row>
    <row r="41" spans="1:10" ht="14.25" x14ac:dyDescent="0.2">
      <c r="A41" s="118"/>
      <c r="B41" s="90"/>
      <c r="C41" s="89" t="s">
        <v>90</v>
      </c>
      <c r="D41" s="90"/>
      <c r="E41" s="90"/>
      <c r="F41" s="90">
        <f>D41*E41*1.5</f>
        <v>0</v>
      </c>
      <c r="G41" s="90"/>
      <c r="H41" s="90"/>
      <c r="I41" s="90"/>
      <c r="J41" s="90"/>
    </row>
    <row r="42" spans="1:10" ht="14.25" x14ac:dyDescent="0.2">
      <c r="A42" s="119"/>
      <c r="B42" s="90"/>
      <c r="C42" s="89" t="s">
        <v>89</v>
      </c>
      <c r="D42" s="90"/>
      <c r="E42" s="90"/>
      <c r="F42" s="90">
        <f>D42*E42</f>
        <v>0</v>
      </c>
      <c r="G42" s="90"/>
      <c r="H42" s="90"/>
      <c r="I42" s="90"/>
      <c r="J42" s="90"/>
    </row>
    <row r="43" spans="1:10" ht="14.25" x14ac:dyDescent="0.2">
      <c r="A43" s="117"/>
      <c r="B43" s="90"/>
      <c r="C43" s="89" t="s">
        <v>88</v>
      </c>
      <c r="D43" s="89"/>
      <c r="E43" s="89"/>
      <c r="F43" s="90">
        <f>D43*E43*2</f>
        <v>0</v>
      </c>
      <c r="G43" s="90"/>
      <c r="H43" s="90"/>
      <c r="I43" s="90"/>
      <c r="J43" s="90"/>
    </row>
    <row r="44" spans="1:10" ht="14.25" x14ac:dyDescent="0.2">
      <c r="A44" s="118"/>
      <c r="B44" s="90"/>
      <c r="C44" s="89" t="s">
        <v>90</v>
      </c>
      <c r="D44" s="90"/>
      <c r="E44" s="90"/>
      <c r="F44" s="90">
        <f>D44*E44*1.5</f>
        <v>0</v>
      </c>
      <c r="G44" s="90"/>
      <c r="H44" s="90"/>
      <c r="I44" s="90"/>
      <c r="J44" s="90"/>
    </row>
    <row r="45" spans="1:10" ht="14.25" x14ac:dyDescent="0.2">
      <c r="A45" s="119"/>
      <c r="B45" s="90"/>
      <c r="C45" s="89" t="s">
        <v>89</v>
      </c>
      <c r="D45" s="90"/>
      <c r="E45" s="90"/>
      <c r="F45" s="90">
        <f>D45*E45</f>
        <v>0</v>
      </c>
      <c r="G45" s="90"/>
      <c r="H45" s="90"/>
      <c r="I45" s="90"/>
      <c r="J45" s="90"/>
    </row>
    <row r="46" spans="1:10" ht="14.25" x14ac:dyDescent="0.2">
      <c r="A46" s="117"/>
      <c r="B46" s="90"/>
      <c r="C46" s="89" t="s">
        <v>88</v>
      </c>
      <c r="D46" s="89"/>
      <c r="E46" s="89"/>
      <c r="F46" s="90">
        <f>D46*E46*2</f>
        <v>0</v>
      </c>
      <c r="G46" s="90"/>
      <c r="H46" s="90"/>
      <c r="I46" s="90"/>
      <c r="J46" s="90"/>
    </row>
    <row r="47" spans="1:10" ht="14.25" x14ac:dyDescent="0.2">
      <c r="A47" s="118"/>
      <c r="B47" s="90"/>
      <c r="C47" s="89" t="s">
        <v>90</v>
      </c>
      <c r="D47" s="90"/>
      <c r="E47" s="90"/>
      <c r="F47" s="90">
        <f>D47*E47*1.5</f>
        <v>0</v>
      </c>
      <c r="G47" s="90"/>
      <c r="H47" s="90"/>
      <c r="I47" s="90"/>
      <c r="J47" s="90"/>
    </row>
    <row r="48" spans="1:10" ht="14.25" x14ac:dyDescent="0.2">
      <c r="A48" s="119"/>
      <c r="B48" s="90"/>
      <c r="C48" s="89" t="s">
        <v>89</v>
      </c>
      <c r="D48" s="90"/>
      <c r="E48" s="90"/>
      <c r="F48" s="90">
        <f>D48*E48</f>
        <v>0</v>
      </c>
      <c r="G48" s="90"/>
      <c r="H48" s="90"/>
      <c r="I48" s="90"/>
      <c r="J48" s="90"/>
    </row>
    <row r="50" spans="6:6" x14ac:dyDescent="0.2">
      <c r="F50" s="93" t="s">
        <v>92</v>
      </c>
    </row>
  </sheetData>
  <mergeCells count="17">
    <mergeCell ref="G4:J4"/>
    <mergeCell ref="A19:A21"/>
    <mergeCell ref="A22:A24"/>
    <mergeCell ref="A13:A15"/>
    <mergeCell ref="A16:A18"/>
    <mergeCell ref="A7:A9"/>
    <mergeCell ref="A10:A12"/>
    <mergeCell ref="G5:H5"/>
    <mergeCell ref="I5:J5"/>
    <mergeCell ref="A25:A27"/>
    <mergeCell ref="A28:A30"/>
    <mergeCell ref="A46:A48"/>
    <mergeCell ref="A34:A36"/>
    <mergeCell ref="A37:A39"/>
    <mergeCell ref="A40:A42"/>
    <mergeCell ref="A31:A33"/>
    <mergeCell ref="A43:A45"/>
  </mergeCells>
  <phoneticPr fontId="11" type="noConversion"/>
  <pageMargins left="0.7" right="0.7" top="0.75" bottom="0.75" header="0.3" footer="0.3"/>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prihodirashodi</vt:lpstr>
      <vt:lpstr>izvori</vt:lpstr>
      <vt:lpstr>rashodiizvori</vt:lpstr>
      <vt:lpstr>trošak po kolegiju</vt:lpstr>
      <vt:lpstr>prihodirashodi!_ftn1</vt:lpstr>
      <vt:lpstr>prihodirashodi!_ftn2</vt:lpstr>
      <vt:lpstr>prihodirashodi!_ftn3</vt:lpstr>
      <vt:lpstr>prihodirashodi!_ftnref1</vt:lpstr>
      <vt:lpstr>prihodirashodi!_ftnref2</vt:lpstr>
      <vt:lpstr>prihodirashodi!_ftnref3</vt:lpstr>
      <vt:lpstr>'trošak po kolegiju'!Print_Area</vt:lpstr>
    </vt:vector>
  </TitlesOfParts>
  <Company>unipu.hr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vilic</dc:creator>
  <cp:lastModifiedBy>sagaber</cp:lastModifiedBy>
  <dcterms:created xsi:type="dcterms:W3CDTF">2014-04-01T10:35:26Z</dcterms:created>
  <dcterms:modified xsi:type="dcterms:W3CDTF">2023-10-05T10:23:56Z</dcterms:modified>
</cp:coreProperties>
</file>